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1\DATOS ABIERTOS 2021\TRIM 4\"/>
    </mc:Choice>
  </mc:AlternateContent>
  <bookViews>
    <workbookView xWindow="0" yWindow="0" windowWidth="28800" windowHeight="10335" firstSheet="2" activeTab="6"/>
  </bookViews>
  <sheets>
    <sheet name="TOTAL" sheetId="1" r:id="rId1"/>
    <sheet name="1a. VEZ" sheetId="2" r:id="rId2"/>
    <sheet name="SUBSEC." sheetId="3" r:id="rId3"/>
    <sheet name="INTERCONSULTAS ADULTAS." sheetId="9" r:id="rId4"/>
    <sheet name="TOTAL PEDIÁTRICAS" sheetId="4" r:id="rId5"/>
    <sheet name="1a. VEZ PEDIÁTRICAS" sheetId="5" r:id="rId6"/>
    <sheet name="SUBSEC. PEDIÁTRICAS" sheetId="6" r:id="rId7"/>
    <sheet name="INTERCONS PEDIAT" sheetId="10" r:id="rId8"/>
    <sheet name="Hoja7" sheetId="7" state="hidden" r:id="rId9"/>
  </sheets>
  <externalReferences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5" i="10" l="1"/>
  <c r="S35" i="10"/>
  <c r="L35" i="10"/>
  <c r="E35" i="10"/>
  <c r="Z34" i="10"/>
  <c r="S34" i="10"/>
  <c r="L34" i="10"/>
  <c r="E34" i="10"/>
  <c r="Z33" i="10"/>
  <c r="S33" i="10"/>
  <c r="L33" i="10"/>
  <c r="E33" i="10"/>
  <c r="Z32" i="10"/>
  <c r="S32" i="10"/>
  <c r="L32" i="10"/>
  <c r="E32" i="10"/>
  <c r="Z31" i="10"/>
  <c r="S31" i="10"/>
  <c r="L31" i="10"/>
  <c r="E31" i="10"/>
  <c r="Z30" i="10"/>
  <c r="S30" i="10"/>
  <c r="L30" i="10"/>
  <c r="E30" i="10"/>
  <c r="Z29" i="10"/>
  <c r="S29" i="10"/>
  <c r="L29" i="10"/>
  <c r="E29" i="10"/>
  <c r="Z28" i="10"/>
  <c r="S28" i="10"/>
  <c r="L28" i="10"/>
  <c r="E28" i="10"/>
  <c r="Z27" i="10"/>
  <c r="S27" i="10"/>
  <c r="L27" i="10"/>
  <c r="E27" i="10"/>
  <c r="Z26" i="10"/>
  <c r="S26" i="10"/>
  <c r="L26" i="10"/>
  <c r="E26" i="10"/>
  <c r="Z25" i="10"/>
  <c r="S25" i="10"/>
  <c r="L25" i="10"/>
  <c r="E25" i="10"/>
  <c r="Z24" i="10"/>
  <c r="S24" i="10"/>
  <c r="L24" i="10"/>
  <c r="E24" i="10"/>
  <c r="Z23" i="10"/>
  <c r="S23" i="10"/>
  <c r="L23" i="10"/>
  <c r="E23" i="10"/>
  <c r="Z22" i="10"/>
  <c r="S22" i="10"/>
  <c r="L22" i="10"/>
  <c r="E22" i="10"/>
  <c r="Z21" i="10"/>
  <c r="S21" i="10"/>
  <c r="L21" i="10"/>
  <c r="E21" i="10"/>
  <c r="Z20" i="10"/>
  <c r="S20" i="10"/>
  <c r="L20" i="10"/>
  <c r="E20" i="10"/>
  <c r="Z19" i="10"/>
  <c r="S19" i="10"/>
  <c r="L19" i="10"/>
  <c r="E19" i="10"/>
  <c r="Z18" i="10"/>
  <c r="S18" i="10"/>
  <c r="L18" i="10"/>
  <c r="E18" i="10"/>
  <c r="Z17" i="10"/>
  <c r="S17" i="10"/>
  <c r="L17" i="10"/>
  <c r="E17" i="10"/>
  <c r="Z16" i="10"/>
  <c r="S16" i="10"/>
  <c r="L16" i="10"/>
  <c r="E16" i="10"/>
  <c r="Z15" i="10"/>
  <c r="S15" i="10"/>
  <c r="L15" i="10"/>
  <c r="E15" i="10"/>
  <c r="Z14" i="10"/>
  <c r="S14" i="10"/>
  <c r="L14" i="10"/>
  <c r="E14" i="10"/>
  <c r="Z13" i="10"/>
  <c r="S13" i="10"/>
  <c r="L13" i="10"/>
  <c r="E13" i="10"/>
  <c r="AA36" i="4"/>
  <c r="AB36" i="4"/>
  <c r="AC36" i="4"/>
  <c r="Z36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P37" i="9"/>
  <c r="Q37" i="9" s="1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N33" i="9"/>
  <c r="Q33" i="9" s="1"/>
  <c r="P32" i="9"/>
  <c r="O32" i="9"/>
  <c r="Q32" i="9" s="1"/>
  <c r="N32" i="9"/>
  <c r="P31" i="9"/>
  <c r="Q31" i="9" s="1"/>
  <c r="O31" i="9"/>
  <c r="N31" i="9"/>
  <c r="P30" i="9"/>
  <c r="O30" i="9"/>
  <c r="N30" i="9"/>
  <c r="P29" i="9"/>
  <c r="O29" i="9"/>
  <c r="N29" i="9"/>
  <c r="Q29" i="9" s="1"/>
  <c r="P28" i="9"/>
  <c r="O28" i="9"/>
  <c r="N28" i="9"/>
  <c r="P27" i="9"/>
  <c r="Q27" i="9" s="1"/>
  <c r="O27" i="9"/>
  <c r="N27" i="9"/>
  <c r="P26" i="9"/>
  <c r="O26" i="9"/>
  <c r="N26" i="9"/>
  <c r="P25" i="9"/>
  <c r="O25" i="9"/>
  <c r="N25" i="9"/>
  <c r="P24" i="9"/>
  <c r="O24" i="9"/>
  <c r="N24" i="9"/>
  <c r="Q24" i="9" s="1"/>
  <c r="P23" i="9"/>
  <c r="O23" i="9"/>
  <c r="N23" i="9"/>
  <c r="Q23" i="9" s="1"/>
  <c r="P22" i="9"/>
  <c r="O22" i="9"/>
  <c r="O38" i="9" s="1"/>
  <c r="N22" i="9"/>
  <c r="P21" i="9"/>
  <c r="Q21" i="9" s="1"/>
  <c r="O21" i="9"/>
  <c r="N21" i="9"/>
  <c r="P20" i="9"/>
  <c r="O20" i="9"/>
  <c r="N20" i="9"/>
  <c r="P19" i="9"/>
  <c r="O19" i="9"/>
  <c r="N19" i="9"/>
  <c r="P18" i="9"/>
  <c r="O18" i="9"/>
  <c r="N18" i="9"/>
  <c r="P17" i="9"/>
  <c r="O17" i="9"/>
  <c r="N17" i="9"/>
  <c r="Q17" i="9" s="1"/>
  <c r="P16" i="9"/>
  <c r="O16" i="9"/>
  <c r="Q16" i="9" s="1"/>
  <c r="N16" i="9"/>
  <c r="P15" i="9"/>
  <c r="O15" i="9"/>
  <c r="N15" i="9"/>
  <c r="P14" i="9"/>
  <c r="O14" i="9"/>
  <c r="N14" i="9"/>
  <c r="P13" i="9"/>
  <c r="O13" i="9"/>
  <c r="N13" i="9"/>
  <c r="P12" i="9"/>
  <c r="O12" i="9"/>
  <c r="N12" i="9"/>
  <c r="Q12" i="9" s="1"/>
  <c r="E38" i="9"/>
  <c r="K38" i="9"/>
  <c r="W37" i="9"/>
  <c r="K37" i="9"/>
  <c r="E37" i="9"/>
  <c r="W36" i="9"/>
  <c r="K36" i="9"/>
  <c r="E36" i="9"/>
  <c r="W35" i="9"/>
  <c r="Q35" i="9"/>
  <c r="K35" i="9"/>
  <c r="E35" i="9"/>
  <c r="W34" i="9"/>
  <c r="K34" i="9"/>
  <c r="E34" i="9"/>
  <c r="W33" i="9"/>
  <c r="K33" i="9"/>
  <c r="E33" i="9"/>
  <c r="W32" i="9"/>
  <c r="K32" i="9"/>
  <c r="E32" i="9"/>
  <c r="W31" i="9"/>
  <c r="K31" i="9"/>
  <c r="E31" i="9"/>
  <c r="W30" i="9"/>
  <c r="K30" i="9"/>
  <c r="E30" i="9"/>
  <c r="W29" i="9"/>
  <c r="K29" i="9"/>
  <c r="E29" i="9"/>
  <c r="W28" i="9"/>
  <c r="Q28" i="9"/>
  <c r="K28" i="9"/>
  <c r="E28" i="9"/>
  <c r="W27" i="9"/>
  <c r="K27" i="9"/>
  <c r="E27" i="9"/>
  <c r="W26" i="9"/>
  <c r="Q26" i="9"/>
  <c r="K26" i="9"/>
  <c r="E26" i="9"/>
  <c r="W25" i="9"/>
  <c r="K25" i="9"/>
  <c r="E25" i="9"/>
  <c r="W24" i="9"/>
  <c r="K24" i="9"/>
  <c r="E24" i="9"/>
  <c r="W23" i="9"/>
  <c r="K23" i="9"/>
  <c r="E23" i="9"/>
  <c r="W22" i="9"/>
  <c r="K22" i="9"/>
  <c r="E22" i="9"/>
  <c r="W21" i="9"/>
  <c r="K21" i="9"/>
  <c r="E21" i="9"/>
  <c r="W20" i="9"/>
  <c r="K20" i="9"/>
  <c r="E20" i="9"/>
  <c r="W19" i="9"/>
  <c r="Q19" i="9"/>
  <c r="K19" i="9"/>
  <c r="E19" i="9"/>
  <c r="W18" i="9"/>
  <c r="K18" i="9"/>
  <c r="E18" i="9"/>
  <c r="W17" i="9"/>
  <c r="K17" i="9"/>
  <c r="E17" i="9"/>
  <c r="W16" i="9"/>
  <c r="K16" i="9"/>
  <c r="E16" i="9"/>
  <c r="W15" i="9"/>
  <c r="Q15" i="9"/>
  <c r="K15" i="9"/>
  <c r="E15" i="9"/>
  <c r="W14" i="9"/>
  <c r="K14" i="9"/>
  <c r="E14" i="9"/>
  <c r="W13" i="9"/>
  <c r="K13" i="9"/>
  <c r="E13" i="9"/>
  <c r="W12" i="9"/>
  <c r="K12" i="9"/>
  <c r="E12" i="9"/>
  <c r="P38" i="9" l="1"/>
  <c r="Q18" i="9"/>
  <c r="Q14" i="9"/>
  <c r="Q25" i="9"/>
  <c r="Q30" i="9"/>
  <c r="Q20" i="9"/>
  <c r="Q36" i="9"/>
  <c r="N38" i="9"/>
  <c r="Q34" i="9"/>
  <c r="Q22" i="9"/>
  <c r="S36" i="10"/>
  <c r="Z36" i="10"/>
  <c r="E36" i="10"/>
  <c r="L36" i="10"/>
  <c r="Q13" i="9"/>
  <c r="Q38" i="9"/>
  <c r="W38" i="9"/>
  <c r="W52" i="3"/>
  <c r="W53" i="3"/>
  <c r="W54" i="3"/>
  <c r="W55" i="3"/>
  <c r="W56" i="3"/>
  <c r="W51" i="3"/>
  <c r="U39" i="3"/>
  <c r="V39" i="3"/>
  <c r="W39" i="3"/>
  <c r="T39" i="3"/>
  <c r="W56" i="2"/>
  <c r="W52" i="2"/>
  <c r="W53" i="2"/>
  <c r="W54" i="2"/>
  <c r="W55" i="2"/>
  <c r="W51" i="2"/>
  <c r="U39" i="2"/>
  <c r="V39" i="2"/>
  <c r="W39" i="2"/>
  <c r="T39" i="2"/>
  <c r="W59" i="1"/>
  <c r="W60" i="1"/>
  <c r="W63" i="1" s="1"/>
  <c r="W61" i="1"/>
  <c r="W62" i="1"/>
  <c r="W58" i="1"/>
  <c r="U63" i="1"/>
  <c r="V63" i="1"/>
  <c r="T63" i="1"/>
  <c r="W54" i="1"/>
  <c r="W55" i="1"/>
  <c r="W53" i="1"/>
  <c r="U55" i="1"/>
  <c r="V55" i="1"/>
  <c r="T55" i="1"/>
  <c r="U50" i="1"/>
  <c r="V50" i="1"/>
  <c r="W50" i="1"/>
  <c r="T50" i="1"/>
  <c r="W48" i="1"/>
  <c r="W49" i="1"/>
  <c r="W47" i="1"/>
  <c r="W41" i="1"/>
  <c r="W42" i="1"/>
  <c r="U39" i="1"/>
  <c r="V39" i="1"/>
  <c r="W39" i="1"/>
  <c r="T39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40" i="1"/>
  <c r="W12" i="1"/>
  <c r="S36" i="4" l="1"/>
  <c r="T36" i="4"/>
  <c r="U36" i="4"/>
  <c r="R36" i="4"/>
  <c r="Q52" i="3"/>
  <c r="Q53" i="3"/>
  <c r="Q54" i="3"/>
  <c r="Q55" i="3"/>
  <c r="Q56" i="3"/>
  <c r="Q51" i="3"/>
  <c r="O39" i="3"/>
  <c r="P39" i="3"/>
  <c r="N39" i="3"/>
  <c r="Q56" i="2"/>
  <c r="Q55" i="2"/>
  <c r="Q52" i="2"/>
  <c r="Q53" i="2"/>
  <c r="Q54" i="2"/>
  <c r="Q51" i="2"/>
  <c r="O39" i="2"/>
  <c r="P39" i="2"/>
  <c r="N39" i="2"/>
  <c r="Q59" i="1"/>
  <c r="Q60" i="1"/>
  <c r="Q61" i="1"/>
  <c r="Q62" i="1"/>
  <c r="Q63" i="1"/>
  <c r="Q58" i="1"/>
  <c r="Q54" i="1"/>
  <c r="Q55" i="1"/>
  <c r="Q53" i="1"/>
  <c r="Q48" i="1"/>
  <c r="Q49" i="1"/>
  <c r="Q50" i="1"/>
  <c r="Q47" i="1"/>
  <c r="Q42" i="1"/>
  <c r="Q4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12" i="1"/>
  <c r="O39" i="1"/>
  <c r="P39" i="1"/>
  <c r="N39" i="1"/>
  <c r="Q39" i="1" l="1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E13" i="4"/>
  <c r="E14" i="4"/>
  <c r="E15" i="4"/>
  <c r="E16" i="4"/>
  <c r="E17" i="4"/>
  <c r="E18" i="4"/>
  <c r="E19" i="4"/>
  <c r="E20" i="4"/>
  <c r="E21" i="4"/>
  <c r="E22" i="4"/>
  <c r="E23" i="4"/>
  <c r="E24" i="4"/>
  <c r="E36" i="4" s="1"/>
  <c r="E25" i="4"/>
  <c r="E26" i="4"/>
  <c r="E27" i="4"/>
  <c r="E28" i="4"/>
  <c r="E29" i="4"/>
  <c r="E30" i="4"/>
  <c r="E31" i="4"/>
  <c r="E32" i="4"/>
  <c r="E33" i="4"/>
  <c r="E34" i="4"/>
  <c r="E35" i="4"/>
  <c r="K52" i="3"/>
  <c r="K53" i="3"/>
  <c r="K54" i="3"/>
  <c r="K55" i="3"/>
  <c r="K56" i="3"/>
  <c r="K51" i="3"/>
  <c r="K52" i="2"/>
  <c r="K53" i="2"/>
  <c r="K54" i="2"/>
  <c r="K55" i="2"/>
  <c r="K56" i="2"/>
  <c r="K51" i="2"/>
  <c r="K59" i="1" l="1"/>
  <c r="K60" i="1"/>
  <c r="K61" i="1"/>
  <c r="K62" i="1"/>
  <c r="K63" i="1"/>
  <c r="K58" i="1"/>
  <c r="K54" i="1"/>
  <c r="K55" i="1"/>
  <c r="K53" i="1"/>
  <c r="K48" i="1"/>
  <c r="K49" i="1"/>
  <c r="K50" i="1"/>
  <c r="K47" i="1"/>
  <c r="K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12" i="1"/>
  <c r="Z40" i="6" l="1"/>
  <c r="S40" i="6"/>
  <c r="L40" i="6"/>
  <c r="E40" i="6"/>
  <c r="R36" i="6"/>
  <c r="Q36" i="6"/>
  <c r="P36" i="6"/>
  <c r="Z35" i="6"/>
  <c r="S35" i="6"/>
  <c r="L35" i="6"/>
  <c r="E35" i="6"/>
  <c r="Z34" i="6"/>
  <c r="S34" i="6"/>
  <c r="L34" i="6"/>
  <c r="E34" i="6"/>
  <c r="Z33" i="6"/>
  <c r="S33" i="6"/>
  <c r="L33" i="6"/>
  <c r="E33" i="6"/>
  <c r="Z32" i="6"/>
  <c r="S32" i="6"/>
  <c r="L32" i="6"/>
  <c r="E32" i="6"/>
  <c r="Z31" i="6"/>
  <c r="S31" i="6"/>
  <c r="L31" i="6"/>
  <c r="E31" i="6"/>
  <c r="Z30" i="6"/>
  <c r="S30" i="6"/>
  <c r="L30" i="6"/>
  <c r="E30" i="6"/>
  <c r="Z29" i="6"/>
  <c r="S29" i="6"/>
  <c r="L29" i="6"/>
  <c r="E29" i="6"/>
  <c r="Z28" i="6"/>
  <c r="S28" i="6"/>
  <c r="L28" i="6"/>
  <c r="E28" i="6"/>
  <c r="Z27" i="6"/>
  <c r="S27" i="6"/>
  <c r="L27" i="6"/>
  <c r="E27" i="6"/>
  <c r="Z26" i="6"/>
  <c r="S26" i="6"/>
  <c r="L26" i="6"/>
  <c r="E26" i="6"/>
  <c r="Z25" i="6"/>
  <c r="S25" i="6"/>
  <c r="L25" i="6"/>
  <c r="E25" i="6"/>
  <c r="Z24" i="6"/>
  <c r="S24" i="6"/>
  <c r="L24" i="6"/>
  <c r="E24" i="6"/>
  <c r="Z23" i="6"/>
  <c r="S23" i="6"/>
  <c r="L23" i="6"/>
  <c r="E23" i="6"/>
  <c r="Z22" i="6"/>
  <c r="S22" i="6"/>
  <c r="L22" i="6"/>
  <c r="E22" i="6"/>
  <c r="Z21" i="6"/>
  <c r="S21" i="6"/>
  <c r="L21" i="6"/>
  <c r="E21" i="6"/>
  <c r="Z20" i="6"/>
  <c r="S20" i="6"/>
  <c r="L20" i="6"/>
  <c r="E20" i="6"/>
  <c r="Z19" i="6"/>
  <c r="S19" i="6"/>
  <c r="L19" i="6"/>
  <c r="E19" i="6"/>
  <c r="Z18" i="6"/>
  <c r="S18" i="6"/>
  <c r="L18" i="6"/>
  <c r="E18" i="6"/>
  <c r="Z17" i="6"/>
  <c r="S17" i="6"/>
  <c r="L17" i="6"/>
  <c r="E17" i="6"/>
  <c r="Z16" i="6"/>
  <c r="S16" i="6"/>
  <c r="L16" i="6"/>
  <c r="E16" i="6"/>
  <c r="Z15" i="6"/>
  <c r="S15" i="6"/>
  <c r="L15" i="6"/>
  <c r="E15" i="6"/>
  <c r="Z14" i="6"/>
  <c r="S14" i="6"/>
  <c r="L14" i="6"/>
  <c r="E14" i="6"/>
  <c r="Z13" i="6"/>
  <c r="S13" i="6"/>
  <c r="S36" i="6" s="1"/>
  <c r="L13" i="6"/>
  <c r="L36" i="6" s="1"/>
  <c r="E13" i="6"/>
  <c r="E36" i="6" s="1"/>
  <c r="Z40" i="5"/>
  <c r="S40" i="5"/>
  <c r="L40" i="5"/>
  <c r="E40" i="5"/>
  <c r="R36" i="5"/>
  <c r="Q36" i="5"/>
  <c r="P36" i="5"/>
  <c r="Z35" i="5"/>
  <c r="S35" i="5"/>
  <c r="L35" i="5"/>
  <c r="E35" i="5"/>
  <c r="Z34" i="5"/>
  <c r="S34" i="5"/>
  <c r="L34" i="5"/>
  <c r="E34" i="5"/>
  <c r="Z33" i="5"/>
  <c r="S33" i="5"/>
  <c r="L33" i="5"/>
  <c r="E33" i="5"/>
  <c r="Z32" i="5"/>
  <c r="S32" i="5"/>
  <c r="L32" i="5"/>
  <c r="E32" i="5"/>
  <c r="Z31" i="5"/>
  <c r="S31" i="5"/>
  <c r="L31" i="5"/>
  <c r="E31" i="5"/>
  <c r="Z30" i="5"/>
  <c r="S30" i="5"/>
  <c r="L30" i="5"/>
  <c r="E30" i="5"/>
  <c r="Z29" i="5"/>
  <c r="S29" i="5"/>
  <c r="L29" i="5"/>
  <c r="E29" i="5"/>
  <c r="Z28" i="5"/>
  <c r="S28" i="5"/>
  <c r="L28" i="5"/>
  <c r="E28" i="5"/>
  <c r="Z27" i="5"/>
  <c r="S27" i="5"/>
  <c r="L27" i="5"/>
  <c r="E27" i="5"/>
  <c r="Z26" i="5"/>
  <c r="S26" i="5"/>
  <c r="L26" i="5"/>
  <c r="E26" i="5"/>
  <c r="Z25" i="5"/>
  <c r="S25" i="5"/>
  <c r="L25" i="5"/>
  <c r="E25" i="5"/>
  <c r="Z24" i="5"/>
  <c r="S24" i="5"/>
  <c r="L24" i="5"/>
  <c r="E24" i="5"/>
  <c r="Z23" i="5"/>
  <c r="S23" i="5"/>
  <c r="L23" i="5"/>
  <c r="E23" i="5"/>
  <c r="Z22" i="5"/>
  <c r="S22" i="5"/>
  <c r="L22" i="5"/>
  <c r="E22" i="5"/>
  <c r="Z21" i="5"/>
  <c r="S21" i="5"/>
  <c r="L21" i="5"/>
  <c r="E21" i="5"/>
  <c r="Z20" i="5"/>
  <c r="S20" i="5"/>
  <c r="L20" i="5"/>
  <c r="E20" i="5"/>
  <c r="Z19" i="5"/>
  <c r="S19" i="5"/>
  <c r="L19" i="5"/>
  <c r="E19" i="5"/>
  <c r="Z18" i="5"/>
  <c r="S18" i="5"/>
  <c r="L18" i="5"/>
  <c r="E18" i="5"/>
  <c r="Z17" i="5"/>
  <c r="S17" i="5"/>
  <c r="L17" i="5"/>
  <c r="E17" i="5"/>
  <c r="Z16" i="5"/>
  <c r="S16" i="5"/>
  <c r="L16" i="5"/>
  <c r="E16" i="5"/>
  <c r="Z15" i="5"/>
  <c r="S15" i="5"/>
  <c r="L15" i="5"/>
  <c r="E15" i="5"/>
  <c r="Z14" i="5"/>
  <c r="S14" i="5"/>
  <c r="L14" i="5"/>
  <c r="E14" i="5"/>
  <c r="Z13" i="5"/>
  <c r="S13" i="5"/>
  <c r="S36" i="5" s="1"/>
  <c r="L13" i="5"/>
  <c r="L36" i="5" s="1"/>
  <c r="E13" i="5"/>
  <c r="E36" i="5" s="1"/>
  <c r="AC40" i="4"/>
  <c r="U40" i="4"/>
  <c r="M40" i="4"/>
  <c r="E40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M22" i="4"/>
  <c r="U21" i="4"/>
  <c r="M21" i="4"/>
  <c r="U20" i="4"/>
  <c r="M20" i="4"/>
  <c r="U19" i="4"/>
  <c r="M19" i="4"/>
  <c r="U18" i="4"/>
  <c r="M18" i="4"/>
  <c r="U17" i="4"/>
  <c r="M17" i="4"/>
  <c r="U16" i="4"/>
  <c r="M16" i="4"/>
  <c r="U15" i="4"/>
  <c r="M15" i="4"/>
  <c r="U14" i="4"/>
  <c r="M14" i="4"/>
  <c r="U13" i="4"/>
  <c r="M13" i="4"/>
  <c r="V56" i="3"/>
  <c r="U56" i="3"/>
  <c r="T56" i="3"/>
  <c r="E56" i="3"/>
  <c r="E55" i="3"/>
  <c r="E54" i="3"/>
  <c r="E53" i="3"/>
  <c r="E52" i="3"/>
  <c r="E51" i="3"/>
  <c r="W48" i="3"/>
  <c r="Q48" i="3"/>
  <c r="K48" i="3"/>
  <c r="E48" i="3"/>
  <c r="V45" i="3"/>
  <c r="U45" i="3"/>
  <c r="T45" i="3"/>
  <c r="E45" i="3"/>
  <c r="W44" i="3"/>
  <c r="Q44" i="3"/>
  <c r="K44" i="3"/>
  <c r="E44" i="3"/>
  <c r="W43" i="3"/>
  <c r="Q43" i="3"/>
  <c r="K43" i="3"/>
  <c r="E43" i="3"/>
  <c r="W42" i="3"/>
  <c r="Q42" i="3"/>
  <c r="Q45" i="3" s="1"/>
  <c r="K42" i="3"/>
  <c r="K45" i="3" s="1"/>
  <c r="E42" i="3"/>
  <c r="K39" i="3"/>
  <c r="E39" i="3"/>
  <c r="W38" i="3"/>
  <c r="Q38" i="3"/>
  <c r="K38" i="3"/>
  <c r="E38" i="3"/>
  <c r="W37" i="3"/>
  <c r="Q37" i="3"/>
  <c r="K37" i="3"/>
  <c r="E37" i="3"/>
  <c r="W36" i="3"/>
  <c r="Q36" i="3"/>
  <c r="K36" i="3"/>
  <c r="E36" i="3"/>
  <c r="W35" i="3"/>
  <c r="Q35" i="3"/>
  <c r="K35" i="3"/>
  <c r="E35" i="3"/>
  <c r="W34" i="3"/>
  <c r="Q34" i="3"/>
  <c r="K34" i="3"/>
  <c r="E34" i="3"/>
  <c r="W33" i="3"/>
  <c r="Q33" i="3"/>
  <c r="K33" i="3"/>
  <c r="E33" i="3"/>
  <c r="W32" i="3"/>
  <c r="Q32" i="3"/>
  <c r="K32" i="3"/>
  <c r="E32" i="3"/>
  <c r="W31" i="3"/>
  <c r="Q31" i="3"/>
  <c r="K31" i="3"/>
  <c r="E31" i="3"/>
  <c r="W30" i="3"/>
  <c r="Q30" i="3"/>
  <c r="K30" i="3"/>
  <c r="E30" i="3"/>
  <c r="W29" i="3"/>
  <c r="Q29" i="3"/>
  <c r="K29" i="3"/>
  <c r="E29" i="3"/>
  <c r="W28" i="3"/>
  <c r="Q28" i="3"/>
  <c r="K28" i="3"/>
  <c r="E28" i="3"/>
  <c r="W27" i="3"/>
  <c r="Q27" i="3"/>
  <c r="Q39" i="3" s="1"/>
  <c r="K27" i="3"/>
  <c r="E27" i="3"/>
  <c r="W26" i="3"/>
  <c r="Q26" i="3"/>
  <c r="K26" i="3"/>
  <c r="E26" i="3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K14" i="3"/>
  <c r="E14" i="3"/>
  <c r="W13" i="3"/>
  <c r="Q13" i="3"/>
  <c r="K13" i="3"/>
  <c r="E13" i="3"/>
  <c r="W12" i="3"/>
  <c r="Q12" i="3"/>
  <c r="K12" i="3"/>
  <c r="E12" i="3"/>
  <c r="V56" i="2"/>
  <c r="U56" i="2"/>
  <c r="T56" i="2"/>
  <c r="P56" i="2"/>
  <c r="O56" i="2"/>
  <c r="N56" i="2"/>
  <c r="E56" i="2"/>
  <c r="E55" i="2"/>
  <c r="E54" i="2"/>
  <c r="E53" i="2"/>
  <c r="E52" i="2"/>
  <c r="E51" i="2"/>
  <c r="W48" i="2"/>
  <c r="Q48" i="2"/>
  <c r="K48" i="2"/>
  <c r="E48" i="2"/>
  <c r="V45" i="2"/>
  <c r="U45" i="2"/>
  <c r="T45" i="2"/>
  <c r="E45" i="2"/>
  <c r="W44" i="2"/>
  <c r="Q44" i="2"/>
  <c r="K44" i="2"/>
  <c r="E44" i="2"/>
  <c r="W43" i="2"/>
  <c r="Q43" i="2"/>
  <c r="K43" i="2"/>
  <c r="E43" i="2"/>
  <c r="W42" i="2"/>
  <c r="Q42" i="2"/>
  <c r="Q45" i="2" s="1"/>
  <c r="K42" i="2"/>
  <c r="E42" i="2"/>
  <c r="Q39" i="2"/>
  <c r="K39" i="2"/>
  <c r="E39" i="2"/>
  <c r="W38" i="2"/>
  <c r="Q38" i="2"/>
  <c r="K38" i="2"/>
  <c r="E38" i="2"/>
  <c r="W37" i="2"/>
  <c r="Q37" i="2"/>
  <c r="K37" i="2"/>
  <c r="E37" i="2"/>
  <c r="W36" i="2"/>
  <c r="Q36" i="2"/>
  <c r="K36" i="2"/>
  <c r="E36" i="2"/>
  <c r="W35" i="2"/>
  <c r="Q35" i="2"/>
  <c r="K35" i="2"/>
  <c r="E35" i="2"/>
  <c r="W34" i="2"/>
  <c r="Q34" i="2"/>
  <c r="K34" i="2"/>
  <c r="E34" i="2"/>
  <c r="W33" i="2"/>
  <c r="Q33" i="2"/>
  <c r="K33" i="2"/>
  <c r="E33" i="2"/>
  <c r="W32" i="2"/>
  <c r="Q32" i="2"/>
  <c r="K32" i="2"/>
  <c r="E32" i="2"/>
  <c r="W31" i="2"/>
  <c r="Q31" i="2"/>
  <c r="K31" i="2"/>
  <c r="E31" i="2"/>
  <c r="W30" i="2"/>
  <c r="Q30" i="2"/>
  <c r="K30" i="2"/>
  <c r="E30" i="2"/>
  <c r="W29" i="2"/>
  <c r="Q29" i="2"/>
  <c r="K29" i="2"/>
  <c r="E29" i="2"/>
  <c r="W28" i="2"/>
  <c r="Q28" i="2"/>
  <c r="K28" i="2"/>
  <c r="E28" i="2"/>
  <c r="W27" i="2"/>
  <c r="Q27" i="2"/>
  <c r="K27" i="2"/>
  <c r="E27" i="2"/>
  <c r="W26" i="2"/>
  <c r="Q26" i="2"/>
  <c r="K26" i="2"/>
  <c r="E26" i="2"/>
  <c r="W25" i="2"/>
  <c r="Q25" i="2"/>
  <c r="K25" i="2"/>
  <c r="E25" i="2"/>
  <c r="W24" i="2"/>
  <c r="Q24" i="2"/>
  <c r="K24" i="2"/>
  <c r="E24" i="2"/>
  <c r="W23" i="2"/>
  <c r="Q23" i="2"/>
  <c r="K23" i="2"/>
  <c r="E23" i="2"/>
  <c r="W22" i="2"/>
  <c r="Q22" i="2"/>
  <c r="K22" i="2"/>
  <c r="E22" i="2"/>
  <c r="W21" i="2"/>
  <c r="Q21" i="2"/>
  <c r="K21" i="2"/>
  <c r="E21" i="2"/>
  <c r="W20" i="2"/>
  <c r="Q20" i="2"/>
  <c r="K20" i="2"/>
  <c r="E20" i="2"/>
  <c r="W19" i="2"/>
  <c r="Q19" i="2"/>
  <c r="K19" i="2"/>
  <c r="E19" i="2"/>
  <c r="W18" i="2"/>
  <c r="Q18" i="2"/>
  <c r="K18" i="2"/>
  <c r="E18" i="2"/>
  <c r="W17" i="2"/>
  <c r="Q17" i="2"/>
  <c r="K17" i="2"/>
  <c r="E17" i="2"/>
  <c r="W16" i="2"/>
  <c r="Q16" i="2"/>
  <c r="K16" i="2"/>
  <c r="E16" i="2"/>
  <c r="W15" i="2"/>
  <c r="Q15" i="2"/>
  <c r="K15" i="2"/>
  <c r="E15" i="2"/>
  <c r="W14" i="2"/>
  <c r="Q14" i="2"/>
  <c r="K14" i="2"/>
  <c r="E14" i="2"/>
  <c r="W13" i="2"/>
  <c r="Q13" i="2"/>
  <c r="K13" i="2"/>
  <c r="E13" i="2"/>
  <c r="W12" i="2"/>
  <c r="Q12" i="2"/>
  <c r="K12" i="2"/>
  <c r="E12" i="2"/>
  <c r="E63" i="1"/>
  <c r="E62" i="1"/>
  <c r="E61" i="1"/>
  <c r="E60" i="1"/>
  <c r="E59" i="1"/>
  <c r="E58" i="1"/>
  <c r="E54" i="1"/>
  <c r="E53" i="1"/>
  <c r="E55" i="1" s="1"/>
  <c r="E49" i="1"/>
  <c r="E48" i="1"/>
  <c r="E47" i="1"/>
  <c r="E40" i="1"/>
  <c r="D41" i="1"/>
  <c r="C41" i="1"/>
  <c r="B41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Z36" i="6" l="1"/>
  <c r="Z36" i="5"/>
  <c r="W45" i="3"/>
  <c r="W45" i="2"/>
  <c r="K45" i="2"/>
  <c r="E50" i="1"/>
  <c r="E39" i="1"/>
  <c r="E41" i="1"/>
</calcChain>
</file>

<file path=xl/sharedStrings.xml><?xml version="1.0" encoding="utf-8"?>
<sst xmlns="http://schemas.openxmlformats.org/spreadsheetml/2006/main" count="1456" uniqueCount="114">
  <si>
    <t>INSTITUTO NACIONAL DE PERINATOLOLGÍA
TOTAL DE CONSULTAS,  1er. TRIMESTRE 2021</t>
  </si>
  <si>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</si>
  <si>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</si>
  <si>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</si>
  <si>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</si>
  <si>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</si>
  <si>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</si>
  <si>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</si>
  <si>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</si>
  <si>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</si>
  <si>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</si>
  <si>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</si>
  <si>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</si>
  <si>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</si>
  <si>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</si>
  <si>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</si>
  <si>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</si>
  <si>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</si>
  <si>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</si>
  <si>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</si>
  <si>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</si>
  <si>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</si>
  <si>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</si>
  <si>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</si>
  <si>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</si>
  <si>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</si>
  <si>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</si>
  <si>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</si>
  <si>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</si>
  <si>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</si>
  <si>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</si>
  <si>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Reproducción Asistida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</si>
  <si>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</si>
  <si>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</si>
  <si>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</si>
  <si>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</si>
  <si>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</si>
  <si>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</si>
  <si>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</si>
  <si>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</si>
  <si>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</si>
  <si>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</si>
  <si>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</si>
  <si>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</si>
  <si>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</si>
  <si>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</si>
  <si>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</si>
  <si>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</si>
  <si>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</si>
  <si>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Fuente : Informes diarios,  informes mensuales por servicio y SIGIn-Consultas</t>
  </si>
  <si>
    <t>INSTITUTO NACIONAL DE PERINATOLOGÍA ISIDRO ESPINOSA DE LOS REYES</t>
  </si>
  <si>
    <t>INSTITUTO NACIONAL DE PERINATOLOLGÍA
TOTAL DE CONSULTAS,  2o. TRIMESTRE 2021</t>
  </si>
  <si>
    <t>INSTITUTO NACIONAL DE PERINATOLOLGÍA
TOTAL DE CONSULTAS,  3er. TRIMESTRE 2021</t>
  </si>
  <si>
    <t>INSTITUTO NACIONAL DE PERINATOLOLGÍA
TOTAL DE CONSULTAS,  4o. TRIMESTRE 2021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</si>
  <si>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</si>
  <si>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</si>
  <si>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</si>
  <si>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</si>
  <si>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</si>
  <si>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</si>
  <si>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</si>
  <si>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</si>
  <si>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</si>
  <si>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INSTITUTO NACIONAL DE PERINATOLOLGÍA
CONSULTAS DE 1a. VEZ ADULTAS,  1er. TRIMESTRE 2021</t>
  </si>
  <si>
    <t>INSTITUTO NACIONAL DE PERINATOLOLGÍA
CONSULTAS DE 1a. VEZ ADULTAS,  2o. TRIMESTRE 2021</t>
  </si>
  <si>
    <t>INSTITUTO NACIONAL DE PERINATOLOLGÍA
CONSULTAS DE 1a. VEZ ADULTAS , 3er. TRIMESTRE 2021</t>
  </si>
  <si>
    <t>INSTITUTO NACIONAL DE PERINATOLOLGÍA
CONSULTAS DE 1a. VEZ ADULTAS,  4o. TRIMESTRE 2021</t>
  </si>
  <si>
    <t>Trabajo Social Adultas</t>
  </si>
  <si>
    <t>INSTITUTO NACIONAL DE PERINATOLOLGÍA
CONSULTAS SUBSECUENTES  ADULTAS,  1er. TRIMESTRE 2021</t>
  </si>
  <si>
    <t>INSTITUTO NACIONAL DE PERINATOLOLGÍA
CONSULTAS DE SUBSECUENTES ADULTAS,  2o. TRIMESTRE 2021</t>
  </si>
  <si>
    <t>INSTITUTO NACIONAL DE PERINATOLOLGÍA
CONSULTAS DE SUBSECUENTES ADULTAS , 3er. TRIMESTRE 2021</t>
  </si>
  <si>
    <t>INSTITUTO NACIONAL DE PERINATOLOLGÍA
CONSULTAS DE SUBSECUENTES ADULTAS,  4o. TRIMESTRE 2021</t>
  </si>
  <si>
    <t>Fuente : Informes diarios o mensuales por servicio; SIGIn-Consultas</t>
  </si>
  <si>
    <t>INSTITUTO NACIONAL DE PERINATOLOLGÍA 
CONSULTA PEDIÁTRICA TOTAL, 
1er. TRIMESTRE 2021</t>
  </si>
  <si>
    <t>INSTITUTO NACIONAL DE PERINATOLOLGÍA 
CONSULTA PEDIÁTRICA TOTAL, 
2o. TRIMESTRE 2021</t>
  </si>
  <si>
    <t>INSTITUTO NACIONAL DE PERINATOLOLGÍA 
CONSULTA PEDIÁTRICA TOTAL, 
3er. TRIMESTRE 2021</t>
  </si>
  <si>
    <t>INSTITUTO NACIONAL DE PERINATOLOLGÍA 
CONSULTA PEDIÁTRICA TOTAL, 
4o. TRIMESTRE 2021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</si>
  <si>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</si>
  <si>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</si>
  <si>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</si>
  <si>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</si>
  <si>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</si>
  <si>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</si>
  <si>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</si>
  <si>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</si>
  <si>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Rehabilitación</t>
  </si>
  <si>
    <t>Tamiz auditivo</t>
  </si>
  <si>
    <t>Terapia grupal</t>
  </si>
  <si>
    <t>Terapia de lenguaje</t>
  </si>
  <si>
    <t>Fuente : Informe Mensual de Seguimiento Pediátrico basado en datos de SIGIn</t>
  </si>
  <si>
    <t>INSTITUTO NACIONAL DE PERINATOLOLGÍA 
CONSULTA PEDIÁTRICA 1a. VEZ, 
1er. TRIMESTRE 2021</t>
  </si>
  <si>
    <t>INSTITUTO NACIONAL DE PERINATOLOLGÍA 
CONSULTA PEDIÁTRICA 1a. VEZ, 
2o. TRIMESTRE 2021</t>
  </si>
  <si>
    <t>INSTITUTO NACIONAL DE PERINATOLOLGÍA 
CONSULTA PEDIÁTRICA 1a. VEZ, 
3er. TRIMESTRE 2021</t>
  </si>
  <si>
    <t>INSTITUTO NACIONAL DE PERINATOLOLGÍA 
CONSULTA PEDIÁTRICA 1a. VEZ, 
4o. TRIMESTRE 2021</t>
  </si>
  <si>
    <t>Psicología infantil</t>
  </si>
  <si>
    <t>Fuente : Informes diarios o mensuales por servicio</t>
  </si>
  <si>
    <t>INSTITUTO NACIONAL DE PERINATOLOLGÍA 
CONSULTA PEDIÁTRICA SUBSECUENTE, 
1er. TRIMESTRE 2021</t>
  </si>
  <si>
    <t>INSTITUTO NACIONAL DE PERINATOLOLGÍA 
CONSULTA PEDIÁTRICA SUBSECUENTE, 
2o. TRIMESTRE 2021</t>
  </si>
  <si>
    <t>INSTITUTO NACIONAL DE PERINATOLOLGÍA 
CONSULTA PEDIÁTRICA SUBSECUENTE, 
3er. TRIMESTRE 2021</t>
  </si>
  <si>
    <t>INSTITUTO NACIONAL DE PERINATOLOLGÍA 
CONSULTA PEDIÁTRICA SUBSECUENTE, 4o. TRIMESTRE 2021</t>
  </si>
  <si>
    <t>consulta21</t>
  </si>
  <si>
    <t>Subtotal (CONSULTAS + INTERCON ADULTAS)</t>
  </si>
  <si>
    <t>TOTAL (CONS + INTERC ADUL + INTERC SP)</t>
  </si>
  <si>
    <t>Las interconsultas están sumadas en las consultas</t>
  </si>
  <si>
    <t>A partir de este trimestre se separan las consultas y las interconsultas</t>
  </si>
  <si>
    <t>INSTITUTO NACIONAL DE PERINATOLOLGÍA
INTERCONSULTAS  ADULTAS,  1er. TRIMESTRE 2021</t>
  </si>
  <si>
    <t>INSTITUTO NACIONAL DE PERINATOLOLGÍA
INTERCONSULTAS,  2o. TRIMESTRE 2021</t>
  </si>
  <si>
    <t>INSTITUTO NACIONAL DE PERINATOLOLGÍA
INTERCONSULTAS ADULTAS , 3er. TRIMESTRE 2021</t>
  </si>
  <si>
    <t>INSTITUTO NACIONAL DE PERINATOLOLGÍA
INTERCONSULTAS ADULTAS,  4o. TRIMESTRE 2021</t>
  </si>
  <si>
    <t>A partir del mes de abril las Interconsultas se reportan aparte de las Consultas de 1a. Vez</t>
  </si>
  <si>
    <t>INSTITUTO NACIONAL DE PERINATOLOLGÍA 
INTERCONSULTA PEDIÁTRICA, 
1er. TRIMESTRE 2021</t>
  </si>
  <si>
    <t>INSTITUTO NACIONAL DE PERINATOLOLGÍA 
INTERCONSULTA PEDIÁTRICA, 
2o. TRIMESTRE 2021</t>
  </si>
  <si>
    <t>INSTITUTO NACIONAL DE PERINATOLOLGÍA 
INTERCONSULTA PEDIÁTRICA, 
3er. TRIMESTRE 2021</t>
  </si>
  <si>
    <t>INSTITUTO NACIONAL DE PERINATOLOLGÍA 
INTERCONSULTA PEDIÁTRICA, 4o.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</si>
</sst>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231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/>
    </xf>
    <xf numFmtId="3" fontId="4" fillId="0" borderId="11" xfId="0" applyNumberFormat="1" applyFont="1" applyBorder="1" applyAlignment="1" applyProtection="1">
      <alignment horizontal="center"/>
    </xf>
    <xf numFmtId="3" fontId="4" fillId="0" borderId="12" xfId="0" applyNumberFormat="1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3" fontId="4" fillId="0" borderId="15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3" fontId="9" fillId="0" borderId="14" xfId="0" applyNumberFormat="1" applyFont="1" applyBorder="1" applyAlignment="1" applyProtection="1">
      <alignment horizontal="center"/>
    </xf>
    <xf numFmtId="3" fontId="9" fillId="0" borderId="15" xfId="0" applyNumberFormat="1" applyFont="1" applyBorder="1" applyAlignment="1" applyProtection="1">
      <alignment horizontal="center"/>
    </xf>
    <xf numFmtId="0" fontId="8" fillId="0" borderId="13" xfId="0" applyFont="1" applyBorder="1" applyAlignment="1">
      <alignment horizontal="left"/>
    </xf>
    <xf numFmtId="3" fontId="7" fillId="0" borderId="14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9" fillId="0" borderId="18" xfId="0" applyNumberFormat="1" applyFont="1" applyBorder="1" applyAlignment="1" applyProtection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1" xfId="0" applyNumberFormat="1" applyFont="1" applyBorder="1" applyAlignment="1" applyProtection="1">
      <alignment horizontal="center" vertical="center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4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 applyProtection="1">
      <alignment vertical="top"/>
    </xf>
    <xf numFmtId="3" fontId="11" fillId="0" borderId="0" xfId="0" applyNumberFormat="1" applyFont="1" applyBorder="1" applyAlignment="1">
      <alignment vertical="top"/>
    </xf>
    <xf numFmtId="0" fontId="5" fillId="0" borderId="0" xfId="0" applyFont="1" applyBorder="1" applyAlignment="1" applyProtection="1">
      <alignment horizontal="center" vertical="center" wrapText="1"/>
    </xf>
    <xf numFmtId="3" fontId="11" fillId="0" borderId="0" xfId="0" applyNumberFormat="1" applyFont="1" applyBorder="1"/>
    <xf numFmtId="0" fontId="11" fillId="0" borderId="0" xfId="0" applyFont="1" applyBorder="1"/>
    <xf numFmtId="3" fontId="2" fillId="0" borderId="0" xfId="0" applyNumberFormat="1" applyFont="1" applyAlignment="1">
      <alignment vertical="center" wrapText="1"/>
    </xf>
    <xf numFmtId="3" fontId="0" fillId="0" borderId="0" xfId="0" applyNumberFormat="1"/>
    <xf numFmtId="0" fontId="5" fillId="0" borderId="22" xfId="0" applyFont="1" applyBorder="1" applyAlignment="1" applyProtection="1">
      <alignment horizontal="center" vertical="center"/>
    </xf>
    <xf numFmtId="3" fontId="6" fillId="0" borderId="23" xfId="0" applyNumberFormat="1" applyFont="1" applyBorder="1" applyAlignment="1" applyProtection="1">
      <alignment horizontal="center" vertical="center"/>
    </xf>
    <xf numFmtId="3" fontId="6" fillId="0" borderId="24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top"/>
    </xf>
    <xf numFmtId="0" fontId="14" fillId="0" borderId="26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top"/>
    </xf>
    <xf numFmtId="3" fontId="14" fillId="0" borderId="27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15" fillId="0" borderId="16" xfId="0" applyFont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0" fillId="0" borderId="16" xfId="0" applyFont="1" applyBorder="1" applyAlignment="1" applyProtection="1">
      <alignment vertical="top"/>
    </xf>
    <xf numFmtId="0" fontId="14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/>
    <xf numFmtId="3" fontId="10" fillId="0" borderId="14" xfId="0" applyNumberFormat="1" applyFont="1" applyBorder="1" applyAlignment="1" applyProtection="1">
      <alignment horizontal="center"/>
    </xf>
    <xf numFmtId="3" fontId="5" fillId="0" borderId="16" xfId="0" applyNumberFormat="1" applyFont="1" applyBorder="1" applyAlignment="1">
      <alignment horizontal="right"/>
    </xf>
    <xf numFmtId="3" fontId="5" fillId="0" borderId="17" xfId="0" applyNumberFormat="1" applyFont="1" applyBorder="1" applyAlignment="1" applyProtection="1">
      <alignment horizont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 vertical="center"/>
    </xf>
    <xf numFmtId="0" fontId="16" fillId="0" borderId="0" xfId="0" applyFont="1"/>
    <xf numFmtId="3" fontId="2" fillId="0" borderId="0" xfId="0" applyNumberFormat="1" applyFont="1" applyBorder="1" applyAlignment="1">
      <alignment vertical="center" wrapText="1"/>
    </xf>
    <xf numFmtId="0" fontId="19" fillId="0" borderId="0" xfId="1" applyFont="1" applyBorder="1" applyAlignment="1"/>
    <xf numFmtId="0" fontId="19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20" fillId="0" borderId="10" xfId="1" applyFont="1" applyBorder="1" applyAlignment="1">
      <alignment horizontal="center" vertical="center"/>
    </xf>
    <xf numFmtId="3" fontId="20" fillId="0" borderId="11" xfId="1" applyNumberFormat="1" applyFont="1" applyBorder="1" applyAlignment="1">
      <alignment horizontal="center" vertical="center"/>
    </xf>
    <xf numFmtId="3" fontId="20" fillId="0" borderId="12" xfId="1" applyNumberFormat="1" applyFont="1" applyBorder="1" applyAlignment="1">
      <alignment horizontal="center" vertical="center"/>
    </xf>
    <xf numFmtId="0" fontId="21" fillId="0" borderId="13" xfId="1" applyFont="1" applyBorder="1" applyAlignment="1">
      <alignment horizontal="left"/>
    </xf>
    <xf numFmtId="3" fontId="21" fillId="0" borderId="14" xfId="1" applyNumberFormat="1" applyFont="1" applyBorder="1" applyAlignment="1">
      <alignment horizontal="center"/>
    </xf>
    <xf numFmtId="3" fontId="20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21" fillId="0" borderId="13" xfId="1" applyNumberFormat="1" applyFont="1" applyBorder="1" applyAlignment="1">
      <alignment horizontal="left"/>
    </xf>
    <xf numFmtId="0" fontId="19" fillId="0" borderId="14" xfId="1" applyFont="1" applyBorder="1" applyAlignment="1">
      <alignment horizontal="center" vertical="center"/>
    </xf>
    <xf numFmtId="0" fontId="21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20" fillId="0" borderId="16" xfId="1" applyNumberFormat="1" applyFont="1" applyBorder="1" applyAlignment="1">
      <alignment horizontal="right"/>
    </xf>
    <xf numFmtId="3" fontId="20" fillId="0" borderId="17" xfId="1" applyNumberFormat="1" applyFont="1" applyBorder="1" applyAlignment="1">
      <alignment horizontal="center"/>
    </xf>
    <xf numFmtId="3" fontId="20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20" fillId="0" borderId="10" xfId="1" applyNumberFormat="1" applyFont="1" applyBorder="1" applyAlignment="1">
      <alignment horizontal="center"/>
    </xf>
    <xf numFmtId="0" fontId="21" fillId="0" borderId="16" xfId="1" applyFont="1" applyBorder="1" applyAlignment="1">
      <alignment horizontal="left"/>
    </xf>
    <xf numFmtId="3" fontId="21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21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20" fillId="0" borderId="16" xfId="1" applyNumberFormat="1" applyFont="1" applyBorder="1" applyAlignment="1">
      <alignment horizontal="center"/>
    </xf>
    <xf numFmtId="3" fontId="11" fillId="0" borderId="30" xfId="1" applyNumberFormat="1" applyFont="1" applyBorder="1" applyAlignment="1"/>
    <xf numFmtId="3" fontId="4" fillId="0" borderId="30" xfId="1" applyNumberFormat="1" applyFont="1" applyBorder="1" applyAlignment="1"/>
    <xf numFmtId="3" fontId="4" fillId="0" borderId="30" xfId="1" applyNumberFormat="1" applyFont="1" applyBorder="1" applyAlignment="1">
      <alignment horizontal="center"/>
    </xf>
    <xf numFmtId="3" fontId="4" fillId="0" borderId="31" xfId="1" applyNumberFormat="1" applyFont="1" applyBorder="1" applyAlignment="1">
      <alignment horizontal="center"/>
    </xf>
    <xf numFmtId="3" fontId="11" fillId="0" borderId="0" xfId="1" applyNumberFormat="1" applyFont="1" applyAlignment="1"/>
    <xf numFmtId="3" fontId="4" fillId="0" borderId="0" xfId="1" applyNumberFormat="1" applyFont="1" applyAlignment="1">
      <alignment horizontal="center"/>
    </xf>
    <xf numFmtId="3" fontId="21" fillId="0" borderId="14" xfId="1" applyNumberFormat="1" applyFont="1" applyBorder="1" applyAlignment="1">
      <alignment horizontal="center" wrapText="1"/>
    </xf>
    <xf numFmtId="3" fontId="20" fillId="0" borderId="15" xfId="1" applyNumberFormat="1" applyFont="1" applyBorder="1" applyAlignment="1">
      <alignment horizontal="center" wrapText="1"/>
    </xf>
    <xf numFmtId="0" fontId="10" fillId="0" borderId="0" xfId="0" applyFont="1" applyBorder="1" applyAlignment="1" applyProtection="1">
      <alignment horizontal="left" wrapText="1"/>
    </xf>
    <xf numFmtId="3" fontId="4" fillId="0" borderId="0" xfId="1" applyNumberFormat="1" applyFont="1" applyAlignment="1">
      <alignment wrapText="1"/>
    </xf>
    <xf numFmtId="0" fontId="19" fillId="0" borderId="0" xfId="1" applyFont="1" applyAlignment="1">
      <alignment wrapText="1"/>
    </xf>
    <xf numFmtId="3" fontId="4" fillId="0" borderId="0" xfId="1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wrapText="1"/>
    </xf>
    <xf numFmtId="3" fontId="8" fillId="3" borderId="14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 applyProtection="1">
      <alignment horizontal="center"/>
    </xf>
    <xf numFmtId="3" fontId="8" fillId="0" borderId="30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0" fontId="7" fillId="0" borderId="36" xfId="0" applyFont="1" applyBorder="1" applyAlignment="1">
      <alignment horizontal="left"/>
    </xf>
    <xf numFmtId="3" fontId="4" fillId="0" borderId="37" xfId="0" applyNumberFormat="1" applyFont="1" applyBorder="1" applyAlignment="1" applyProtection="1">
      <alignment horizontal="center"/>
    </xf>
    <xf numFmtId="3" fontId="4" fillId="0" borderId="38" xfId="0" applyNumberFormat="1" applyFont="1" applyBorder="1" applyAlignment="1">
      <alignment horizontal="center"/>
    </xf>
    <xf numFmtId="0" fontId="5" fillId="0" borderId="39" xfId="0" applyFont="1" applyBorder="1" applyAlignment="1" applyProtection="1">
      <alignment horizontal="center" vertical="center"/>
    </xf>
    <xf numFmtId="3" fontId="6" fillId="0" borderId="40" xfId="0" applyNumberFormat="1" applyFont="1" applyBorder="1" applyAlignment="1" applyProtection="1">
      <alignment horizontal="center" vertical="center"/>
    </xf>
    <xf numFmtId="3" fontId="6" fillId="0" borderId="41" xfId="0" applyNumberFormat="1" applyFont="1" applyBorder="1" applyAlignment="1" applyProtection="1">
      <alignment horizontal="center" vertical="center"/>
    </xf>
    <xf numFmtId="3" fontId="9" fillId="0" borderId="34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3" fontId="9" fillId="0" borderId="37" xfId="0" applyNumberFormat="1" applyFont="1" applyBorder="1" applyAlignment="1" applyProtection="1">
      <alignment horizontal="center"/>
    </xf>
    <xf numFmtId="3" fontId="9" fillId="0" borderId="45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1" fontId="7" fillId="0" borderId="11" xfId="0" applyNumberFormat="1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3" fontId="9" fillId="0" borderId="44" xfId="0" applyNumberFormat="1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3" fontId="7" fillId="0" borderId="2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3" fontId="7" fillId="0" borderId="48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3" fontId="8" fillId="0" borderId="49" xfId="0" applyNumberFormat="1" applyFont="1" applyBorder="1" applyAlignment="1">
      <alignment horizontal="center"/>
    </xf>
    <xf numFmtId="3" fontId="8" fillId="0" borderId="50" xfId="0" applyNumberFormat="1" applyFont="1" applyBorder="1" applyAlignment="1">
      <alignment horizontal="center"/>
    </xf>
    <xf numFmtId="0" fontId="8" fillId="0" borderId="51" xfId="0" applyFont="1" applyBorder="1" applyAlignment="1">
      <alignment horizontal="center" wrapText="1"/>
    </xf>
    <xf numFmtId="3" fontId="9" fillId="0" borderId="52" xfId="0" applyNumberFormat="1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3" fontId="8" fillId="0" borderId="54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 wrapText="1"/>
    </xf>
    <xf numFmtId="3" fontId="8" fillId="0" borderId="55" xfId="0" applyNumberFormat="1" applyFont="1" applyBorder="1" applyAlignment="1">
      <alignment horizontal="center"/>
    </xf>
    <xf numFmtId="3" fontId="9" fillId="0" borderId="56" xfId="0" applyNumberFormat="1" applyFont="1" applyBorder="1" applyAlignment="1">
      <alignment horizontal="center"/>
    </xf>
    <xf numFmtId="3" fontId="9" fillId="0" borderId="26" xfId="0" applyNumberFormat="1" applyFont="1" applyFill="1" applyBorder="1" applyAlignment="1" applyProtection="1">
      <alignment horizontal="center"/>
    </xf>
    <xf numFmtId="3" fontId="9" fillId="0" borderId="14" xfId="0" applyNumberFormat="1" applyFont="1" applyBorder="1" applyAlignment="1">
      <alignment horizontal="center"/>
    </xf>
    <xf numFmtId="1" fontId="15" fillId="0" borderId="15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1" fontId="21" fillId="0" borderId="14" xfId="1" applyNumberFormat="1" applyFont="1" applyBorder="1" applyAlignment="1">
      <alignment horizontal="center"/>
    </xf>
    <xf numFmtId="1" fontId="19" fillId="0" borderId="14" xfId="1" applyNumberFormat="1" applyFont="1" applyBorder="1" applyAlignment="1">
      <alignment horizontal="center" vertical="center"/>
    </xf>
    <xf numFmtId="3" fontId="9" fillId="0" borderId="38" xfId="0" applyNumberFormat="1" applyFont="1" applyBorder="1" applyAlignment="1">
      <alignment horizontal="center"/>
    </xf>
    <xf numFmtId="0" fontId="8" fillId="0" borderId="59" xfId="0" applyFont="1" applyBorder="1" applyAlignment="1">
      <alignment horizontal="left"/>
    </xf>
    <xf numFmtId="3" fontId="7" fillId="0" borderId="35" xfId="0" applyNumberFormat="1" applyFont="1" applyBorder="1" applyAlignment="1">
      <alignment horizontal="center"/>
    </xf>
    <xf numFmtId="3" fontId="8" fillId="0" borderId="51" xfId="0" applyNumberFormat="1" applyFont="1" applyBorder="1" applyAlignment="1">
      <alignment horizontal="center"/>
    </xf>
    <xf numFmtId="0" fontId="14" fillId="4" borderId="1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3" fontId="22" fillId="0" borderId="60" xfId="0" applyNumberFormat="1" applyFont="1" applyBorder="1" applyAlignment="1">
      <alignment horizontal="center"/>
    </xf>
    <xf numFmtId="3" fontId="22" fillId="0" borderId="61" xfId="0" applyNumberFormat="1" applyFont="1" applyBorder="1" applyAlignment="1">
      <alignment horizontal="center"/>
    </xf>
    <xf numFmtId="3" fontId="23" fillId="0" borderId="62" xfId="0" applyNumberFormat="1" applyFont="1" applyBorder="1" applyAlignment="1">
      <alignment horizontal="center"/>
    </xf>
    <xf numFmtId="3" fontId="21" fillId="4" borderId="14" xfId="1" applyNumberFormat="1" applyFont="1" applyFill="1" applyBorder="1" applyAlignment="1">
      <alignment horizontal="center"/>
    </xf>
    <xf numFmtId="3" fontId="21" fillId="4" borderId="14" xfId="1" applyNumberFormat="1" applyFont="1" applyFill="1" applyBorder="1" applyAlignment="1">
      <alignment horizontal="center" wrapText="1"/>
    </xf>
    <xf numFmtId="3" fontId="20" fillId="4" borderId="17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vertical="top"/>
    </xf>
    <xf numFmtId="3" fontId="21" fillId="0" borderId="29" xfId="1" applyNumberFormat="1" applyFont="1" applyBorder="1" applyAlignment="1">
      <alignment horizontal="left"/>
    </xf>
    <xf numFmtId="3" fontId="21" fillId="0" borderId="0" xfId="1" applyNumberFormat="1" applyFont="1" applyBorder="1" applyAlignment="1">
      <alignment horizontal="left"/>
    </xf>
    <xf numFmtId="3" fontId="21" fillId="0" borderId="4" xfId="1" applyNumberFormat="1" applyFont="1" applyBorder="1" applyAlignment="1">
      <alignment horizontal="left"/>
    </xf>
    <xf numFmtId="3" fontId="21" fillId="0" borderId="5" xfId="1" applyNumberFormat="1" applyFont="1" applyBorder="1" applyAlignment="1">
      <alignment horizontal="left"/>
    </xf>
    <xf numFmtId="3" fontId="21" fillId="0" borderId="53" xfId="1" applyNumberFormat="1" applyFont="1" applyBorder="1" applyAlignment="1">
      <alignment horizontal="left"/>
    </xf>
    <xf numFmtId="3" fontId="21" fillId="0" borderId="57" xfId="1" applyNumberFormat="1" applyFont="1" applyBorder="1" applyAlignment="1">
      <alignment horizontal="left"/>
    </xf>
    <xf numFmtId="3" fontId="21" fillId="0" borderId="58" xfId="1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142875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239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525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.1/Documents/RESPALDO%20INPER/2021/ESTAD&#205;STICAS/ANUALES/CONSULTA%20EXTERNA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adultos corte 28 marzo"/>
      <sheetName val="1ra vez corte al 28 marzo"/>
      <sheetName val="subsec CORTE 28 MARZO"/>
      <sheetName val="Interconsultas adultas CORTE 28"/>
      <sheetName val="Total pediátricas CORTE 28 MARZ"/>
      <sheetName val="PED. 1a VEZ CORTE 28 MARZO"/>
      <sheetName val="PED. SUBSEC CORTE 28 MARZO"/>
      <sheetName val="Interconsultas SP CORTE AL 28 D"/>
      <sheetName val="Total adultos meses completos"/>
      <sheetName val="1a vez MESES COMPLETOS"/>
      <sheetName val="subsec MESES COMPLETOS"/>
      <sheetName val="Interconsultas adultas MESES CO"/>
      <sheetName val="Total pediátricas MESES COMPLET"/>
      <sheetName val="PED. 1a VEZ MESES COMPLETOS"/>
      <sheetName val="PED. SUBSEC MESES COMPLETO"/>
      <sheetName val="Interconsultas SP MESES COMPLET"/>
    </sheetNames>
    <sheetDataSet>
      <sheetData sheetId="0"/>
      <sheetData sheetId="1"/>
      <sheetData sheetId="2"/>
      <sheetData sheetId="3">
        <row r="12">
          <cell r="N12">
            <v>13</v>
          </cell>
          <cell r="P12">
            <v>0</v>
          </cell>
        </row>
        <row r="13">
          <cell r="N13">
            <v>0</v>
          </cell>
          <cell r="P13">
            <v>0</v>
          </cell>
        </row>
        <row r="14">
          <cell r="N14">
            <v>0</v>
          </cell>
          <cell r="P14">
            <v>0</v>
          </cell>
        </row>
        <row r="15">
          <cell r="N15">
            <v>800</v>
          </cell>
          <cell r="P15">
            <v>0</v>
          </cell>
        </row>
        <row r="16">
          <cell r="N16">
            <v>0</v>
          </cell>
          <cell r="P16">
            <v>0</v>
          </cell>
        </row>
        <row r="17">
          <cell r="N17">
            <v>0</v>
          </cell>
          <cell r="P17">
            <v>0</v>
          </cell>
        </row>
        <row r="18">
          <cell r="N18">
            <v>0</v>
          </cell>
          <cell r="P18">
            <v>0</v>
          </cell>
        </row>
        <row r="19">
          <cell r="N19">
            <v>1</v>
          </cell>
          <cell r="P19">
            <v>0</v>
          </cell>
        </row>
        <row r="20">
          <cell r="N20">
            <v>0</v>
          </cell>
          <cell r="P20">
            <v>0</v>
          </cell>
        </row>
        <row r="21">
          <cell r="N21">
            <v>120</v>
          </cell>
          <cell r="P21">
            <v>0</v>
          </cell>
        </row>
        <row r="22">
          <cell r="N22">
            <v>0</v>
          </cell>
          <cell r="P22">
            <v>0</v>
          </cell>
        </row>
        <row r="23">
          <cell r="N23">
            <v>0</v>
          </cell>
          <cell r="P23">
            <v>0</v>
          </cell>
        </row>
        <row r="24">
          <cell r="N24">
            <v>49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117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253</v>
          </cell>
          <cell r="P30">
            <v>0</v>
          </cell>
        </row>
        <row r="31">
          <cell r="N31">
            <v>51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P33">
            <v>0</v>
          </cell>
        </row>
        <row r="34">
          <cell r="N34">
            <v>1497</v>
          </cell>
          <cell r="P34">
            <v>0</v>
          </cell>
        </row>
        <row r="36">
          <cell r="N36" t="str">
            <v>TOTAL</v>
          </cell>
          <cell r="P36" t="str">
            <v>1ER</v>
          </cell>
        </row>
        <row r="37">
          <cell r="N37">
            <v>0</v>
          </cell>
          <cell r="P3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65"/>
  <sheetViews>
    <sheetView workbookViewId="0">
      <selection activeCell="S74" sqref="S74"/>
    </sheetView>
  </sheetViews>
  <sheetFormatPr baseColWidth="10" defaultRowHeight="15" x14ac:dyDescent="0.25"/>
  <cols>
    <col min="1" max="1" width="32.28515625" customWidth="1"/>
    <col min="7" max="7" width="32.42578125" customWidth="1"/>
    <col min="12" max="12" width="11.42578125" style="48"/>
    <col min="13" max="13" width="32.28515625" customWidth="1"/>
    <col min="18" max="18" width="11.42578125" style="48"/>
    <col min="19" max="19" width="30.28515625" customWidth="1"/>
  </cols>
  <sheetData>
    <row r="1" spans="1:23" x14ac:dyDescent="0.25">
      <c r="A1" s="45"/>
    </row>
    <row r="2" spans="1:23" ht="15.75" x14ac:dyDescent="0.25">
      <c r="A2" s="221" t="s">
        <v>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3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9"/>
      <c r="M3" s="47"/>
      <c r="N3" s="47"/>
    </row>
    <row r="4" spans="1:23" x14ac:dyDescent="0.25">
      <c r="A4" s="45"/>
    </row>
    <row r="5" spans="1:23" x14ac:dyDescent="0.25">
      <c r="A5" s="45"/>
    </row>
    <row r="6" spans="1:23" x14ac:dyDescent="0.25">
      <c r="A6" s="45"/>
    </row>
    <row r="7" spans="1:23" ht="15.75" thickBot="1" x14ac:dyDescent="0.3"/>
    <row r="8" spans="1:23" x14ac:dyDescent="0.25">
      <c r="A8" s="215" t="s">
        <v>0</v>
      </c>
      <c r="B8" s="216"/>
      <c r="C8" s="216"/>
      <c r="D8" s="216"/>
      <c r="E8" s="217"/>
      <c r="G8" s="215" t="s">
        <v>51</v>
      </c>
      <c r="H8" s="216"/>
      <c r="I8" s="216"/>
      <c r="J8" s="216"/>
      <c r="K8" s="217"/>
      <c r="L8" s="222"/>
      <c r="M8" s="215" t="s">
        <v>52</v>
      </c>
      <c r="N8" s="216"/>
      <c r="O8" s="216"/>
      <c r="P8" s="216"/>
      <c r="Q8" s="217"/>
      <c r="S8" s="215" t="s">
        <v>53</v>
      </c>
      <c r="T8" s="216"/>
      <c r="U8" s="216"/>
      <c r="V8" s="216"/>
      <c r="W8" s="217"/>
    </row>
    <row r="9" spans="1:23" ht="15.75" thickBot="1" x14ac:dyDescent="0.3">
      <c r="A9" s="218"/>
      <c r="B9" s="219"/>
      <c r="C9" s="219"/>
      <c r="D9" s="219"/>
      <c r="E9" s="220"/>
      <c r="G9" s="218"/>
      <c r="H9" s="219"/>
      <c r="I9" s="219"/>
      <c r="J9" s="219"/>
      <c r="K9" s="220"/>
      <c r="L9" s="222"/>
      <c r="M9" s="218"/>
      <c r="N9" s="219"/>
      <c r="O9" s="219"/>
      <c r="P9" s="219"/>
      <c r="Q9" s="220"/>
      <c r="S9" s="218"/>
      <c r="T9" s="219"/>
      <c r="U9" s="219"/>
      <c r="V9" s="219"/>
      <c r="W9" s="220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1"/>
    </row>
    <row r="11" spans="1:23" ht="15.75" thickBot="1" x14ac:dyDescent="0.3">
      <c r="A11" s="4" t="s">
        <v>1</v>
      </c>
      <c r="B11" s="5" t="s">
        <v>2</v>
      </c>
      <c r="C11" s="5" t="s">
        <v>3</v>
      </c>
      <c r="D11" s="5" t="s">
        <v>4</v>
      </c>
      <c r="E11" s="6" t="s">
        <v>5</v>
      </c>
      <c r="G11" s="164" t="s">
        <v>1</v>
      </c>
      <c r="H11" s="165" t="s">
        <v>54</v>
      </c>
      <c r="I11" s="165" t="s">
        <v>55</v>
      </c>
      <c r="J11" s="165" t="s">
        <v>56</v>
      </c>
      <c r="K11" s="166" t="s">
        <v>5</v>
      </c>
      <c r="L11" s="50"/>
      <c r="M11" s="4" t="s">
        <v>1</v>
      </c>
      <c r="N11" s="5" t="s">
        <v>57</v>
      </c>
      <c r="O11" s="5" t="s">
        <v>58</v>
      </c>
      <c r="P11" s="5" t="s">
        <v>59</v>
      </c>
      <c r="Q11" s="6" t="s">
        <v>5</v>
      </c>
      <c r="S11" s="164" t="s">
        <v>1</v>
      </c>
      <c r="T11" s="165" t="s">
        <v>60</v>
      </c>
      <c r="U11" s="165" t="s">
        <v>61</v>
      </c>
      <c r="V11" s="165" t="s">
        <v>62</v>
      </c>
      <c r="W11" s="166" t="s">
        <v>5</v>
      </c>
    </row>
    <row r="12" spans="1:23" x14ac:dyDescent="0.25">
      <c r="A12" s="7" t="s">
        <v>6</v>
      </c>
      <c r="B12" s="8">
        <v>11</v>
      </c>
      <c r="C12" s="8">
        <v>9</v>
      </c>
      <c r="D12" s="8">
        <v>12</v>
      </c>
      <c r="E12" s="9">
        <f>SUM(B12:D12)</f>
        <v>32</v>
      </c>
      <c r="G12" s="161" t="s">
        <v>6</v>
      </c>
      <c r="H12" s="162">
        <v>11</v>
      </c>
      <c r="I12" s="162">
        <v>14</v>
      </c>
      <c r="J12" s="162">
        <v>7</v>
      </c>
      <c r="K12" s="163">
        <f>SUM(H12:J12)</f>
        <v>32</v>
      </c>
      <c r="L12" s="51"/>
      <c r="M12" s="169" t="s">
        <v>6</v>
      </c>
      <c r="N12" s="177">
        <v>8</v>
      </c>
      <c r="O12" s="178">
        <v>16</v>
      </c>
      <c r="P12" s="179">
        <v>14</v>
      </c>
      <c r="Q12" s="180">
        <f>SUM(N12:P12)</f>
        <v>38</v>
      </c>
      <c r="R12" s="175"/>
      <c r="S12" s="161" t="s">
        <v>6</v>
      </c>
      <c r="T12" s="162">
        <v>16</v>
      </c>
      <c r="U12" s="162">
        <v>0</v>
      </c>
      <c r="V12" s="162">
        <v>0</v>
      </c>
      <c r="W12" s="202">
        <f>SUM(T12:V12)</f>
        <v>16</v>
      </c>
    </row>
    <row r="13" spans="1:23" ht="25.5" customHeight="1" x14ac:dyDescent="0.25">
      <c r="A13" s="10" t="s">
        <v>7</v>
      </c>
      <c r="B13" s="11">
        <v>13</v>
      </c>
      <c r="C13" s="11">
        <v>21</v>
      </c>
      <c r="D13" s="11">
        <v>13</v>
      </c>
      <c r="E13" s="12">
        <f t="shared" ref="E13:E38" si="0">SUM(B13:D13)</f>
        <v>47</v>
      </c>
      <c r="G13" s="10" t="s">
        <v>7</v>
      </c>
      <c r="H13" s="11">
        <v>18</v>
      </c>
      <c r="I13" s="11">
        <v>15</v>
      </c>
      <c r="J13" s="11">
        <v>10</v>
      </c>
      <c r="K13" s="12">
        <f t="shared" ref="K13:K42" si="1">SUM(H13:J13)</f>
        <v>43</v>
      </c>
      <c r="L13" s="51"/>
      <c r="M13" s="170" t="s">
        <v>7</v>
      </c>
      <c r="N13" s="173">
        <v>11</v>
      </c>
      <c r="O13" s="176">
        <v>5</v>
      </c>
      <c r="P13" s="174">
        <v>43</v>
      </c>
      <c r="Q13" s="172">
        <f t="shared" ref="Q13:Q40" si="2">SUM(N13:P13)</f>
        <v>59</v>
      </c>
      <c r="R13" s="175"/>
      <c r="S13" s="10" t="s">
        <v>7</v>
      </c>
      <c r="T13" s="11">
        <v>4</v>
      </c>
      <c r="U13" s="11">
        <v>9</v>
      </c>
      <c r="V13" s="11">
        <v>12</v>
      </c>
      <c r="W13" s="168">
        <f t="shared" ref="W13:W42" si="3">SUM(T13:V13)</f>
        <v>25</v>
      </c>
    </row>
    <row r="14" spans="1:23" ht="25.5" customHeight="1" x14ac:dyDescent="0.25">
      <c r="A14" s="10" t="s">
        <v>8</v>
      </c>
      <c r="B14" s="11">
        <v>15</v>
      </c>
      <c r="C14" s="11">
        <v>23</v>
      </c>
      <c r="D14" s="11">
        <v>30</v>
      </c>
      <c r="E14" s="12">
        <f t="shared" si="0"/>
        <v>68</v>
      </c>
      <c r="G14" s="10" t="s">
        <v>8</v>
      </c>
      <c r="H14" s="11">
        <v>30</v>
      </c>
      <c r="I14" s="11">
        <v>19</v>
      </c>
      <c r="J14" s="11">
        <v>35</v>
      </c>
      <c r="K14" s="12">
        <f t="shared" si="1"/>
        <v>84</v>
      </c>
      <c r="L14" s="51"/>
      <c r="M14" s="170" t="s">
        <v>8</v>
      </c>
      <c r="N14" s="173">
        <v>43</v>
      </c>
      <c r="O14" s="176">
        <v>27</v>
      </c>
      <c r="P14" s="174">
        <v>41</v>
      </c>
      <c r="Q14" s="172">
        <f t="shared" si="2"/>
        <v>111</v>
      </c>
      <c r="R14" s="175"/>
      <c r="S14" s="10" t="s">
        <v>8</v>
      </c>
      <c r="T14" s="11">
        <v>39</v>
      </c>
      <c r="U14" s="11">
        <v>35</v>
      </c>
      <c r="V14" s="11">
        <v>18</v>
      </c>
      <c r="W14" s="168">
        <f t="shared" si="3"/>
        <v>92</v>
      </c>
    </row>
    <row r="15" spans="1:23" ht="37.5" customHeight="1" x14ac:dyDescent="0.25">
      <c r="A15" s="10" t="s">
        <v>9</v>
      </c>
      <c r="B15" s="11">
        <v>70</v>
      </c>
      <c r="C15" s="11">
        <v>87</v>
      </c>
      <c r="D15" s="11">
        <v>111</v>
      </c>
      <c r="E15" s="12">
        <f t="shared" si="0"/>
        <v>268</v>
      </c>
      <c r="G15" s="10" t="s">
        <v>9</v>
      </c>
      <c r="H15" s="11">
        <v>101</v>
      </c>
      <c r="I15" s="11">
        <v>124</v>
      </c>
      <c r="J15" s="11">
        <v>141</v>
      </c>
      <c r="K15" s="12">
        <f t="shared" si="1"/>
        <v>366</v>
      </c>
      <c r="L15" s="51"/>
      <c r="M15" s="170" t="s">
        <v>9</v>
      </c>
      <c r="N15" s="173">
        <v>110</v>
      </c>
      <c r="O15" s="176">
        <v>101</v>
      </c>
      <c r="P15" s="174">
        <v>114</v>
      </c>
      <c r="Q15" s="172">
        <f t="shared" si="2"/>
        <v>325</v>
      </c>
      <c r="R15" s="175"/>
      <c r="S15" s="10" t="s">
        <v>9</v>
      </c>
      <c r="T15" s="11">
        <v>106</v>
      </c>
      <c r="U15" s="11">
        <v>110</v>
      </c>
      <c r="V15" s="11">
        <v>122</v>
      </c>
      <c r="W15" s="168">
        <f t="shared" si="3"/>
        <v>338</v>
      </c>
    </row>
    <row r="16" spans="1:23" x14ac:dyDescent="0.25">
      <c r="A16" s="10" t="s">
        <v>10</v>
      </c>
      <c r="B16" s="11">
        <v>33</v>
      </c>
      <c r="C16" s="11">
        <v>67</v>
      </c>
      <c r="D16" s="11">
        <v>87</v>
      </c>
      <c r="E16" s="12">
        <f t="shared" si="0"/>
        <v>187</v>
      </c>
      <c r="G16" s="10" t="s">
        <v>10</v>
      </c>
      <c r="H16" s="11">
        <v>76</v>
      </c>
      <c r="I16" s="11">
        <v>85</v>
      </c>
      <c r="J16" s="11">
        <v>110</v>
      </c>
      <c r="K16" s="12">
        <f t="shared" si="1"/>
        <v>271</v>
      </c>
      <c r="L16" s="51"/>
      <c r="M16" s="170" t="s">
        <v>10</v>
      </c>
      <c r="N16" s="173">
        <v>112</v>
      </c>
      <c r="O16" s="176">
        <v>114</v>
      </c>
      <c r="P16" s="174">
        <v>107</v>
      </c>
      <c r="Q16" s="172">
        <f t="shared" si="2"/>
        <v>333</v>
      </c>
      <c r="R16" s="175"/>
      <c r="S16" s="10" t="s">
        <v>10</v>
      </c>
      <c r="T16" s="11">
        <v>118</v>
      </c>
      <c r="U16" s="11">
        <v>100</v>
      </c>
      <c r="V16" s="11">
        <v>92</v>
      </c>
      <c r="W16" s="168">
        <f t="shared" si="3"/>
        <v>310</v>
      </c>
    </row>
    <row r="17" spans="1:23" ht="25.5" customHeight="1" x14ac:dyDescent="0.25">
      <c r="A17" s="10" t="s">
        <v>11</v>
      </c>
      <c r="B17" s="11">
        <v>17</v>
      </c>
      <c r="C17" s="11">
        <v>28</v>
      </c>
      <c r="D17" s="11">
        <v>37</v>
      </c>
      <c r="E17" s="12">
        <f t="shared" si="0"/>
        <v>82</v>
      </c>
      <c r="G17" s="10" t="s">
        <v>11</v>
      </c>
      <c r="H17" s="11">
        <v>33</v>
      </c>
      <c r="I17" s="11">
        <v>13</v>
      </c>
      <c r="J17" s="11">
        <v>32</v>
      </c>
      <c r="K17" s="12">
        <f t="shared" si="1"/>
        <v>78</v>
      </c>
      <c r="L17" s="51"/>
      <c r="M17" s="170" t="s">
        <v>11</v>
      </c>
      <c r="N17" s="173">
        <v>20</v>
      </c>
      <c r="O17" s="176">
        <v>15</v>
      </c>
      <c r="P17" s="174">
        <v>41</v>
      </c>
      <c r="Q17" s="172">
        <f t="shared" si="2"/>
        <v>76</v>
      </c>
      <c r="R17" s="175"/>
      <c r="S17" s="10" t="s">
        <v>11</v>
      </c>
      <c r="T17" s="11">
        <v>42</v>
      </c>
      <c r="U17" s="11">
        <v>19</v>
      </c>
      <c r="V17" s="11">
        <v>33</v>
      </c>
      <c r="W17" s="168">
        <f t="shared" si="3"/>
        <v>94</v>
      </c>
    </row>
    <row r="18" spans="1:23" ht="25.5" customHeight="1" x14ac:dyDescent="0.25">
      <c r="A18" s="10" t="s">
        <v>12</v>
      </c>
      <c r="B18" s="11">
        <v>5</v>
      </c>
      <c r="C18" s="11">
        <v>20</v>
      </c>
      <c r="D18" s="11">
        <v>28</v>
      </c>
      <c r="E18" s="12">
        <f t="shared" si="0"/>
        <v>53</v>
      </c>
      <c r="G18" s="10" t="s">
        <v>12</v>
      </c>
      <c r="H18" s="11">
        <v>37</v>
      </c>
      <c r="I18" s="11">
        <v>34</v>
      </c>
      <c r="J18" s="11">
        <v>26</v>
      </c>
      <c r="K18" s="12">
        <f t="shared" si="1"/>
        <v>97</v>
      </c>
      <c r="L18" s="51"/>
      <c r="M18" s="170" t="s">
        <v>12</v>
      </c>
      <c r="N18" s="173">
        <v>27</v>
      </c>
      <c r="O18" s="176">
        <v>22</v>
      </c>
      <c r="P18" s="174">
        <v>18</v>
      </c>
      <c r="Q18" s="172">
        <f t="shared" si="2"/>
        <v>67</v>
      </c>
      <c r="R18" s="175"/>
      <c r="S18" s="10" t="s">
        <v>12</v>
      </c>
      <c r="T18" s="11">
        <v>13</v>
      </c>
      <c r="U18" s="11">
        <v>18</v>
      </c>
      <c r="V18" s="11">
        <v>21</v>
      </c>
      <c r="W18" s="168">
        <f t="shared" si="3"/>
        <v>52</v>
      </c>
    </row>
    <row r="19" spans="1:23" x14ac:dyDescent="0.25">
      <c r="A19" s="10" t="s">
        <v>13</v>
      </c>
      <c r="B19" s="11">
        <v>0</v>
      </c>
      <c r="C19" s="11">
        <v>1</v>
      </c>
      <c r="D19" s="11">
        <v>0</v>
      </c>
      <c r="E19" s="12">
        <f t="shared" si="0"/>
        <v>1</v>
      </c>
      <c r="G19" s="10" t="s">
        <v>13</v>
      </c>
      <c r="H19" s="11">
        <v>0</v>
      </c>
      <c r="I19" s="11">
        <v>0</v>
      </c>
      <c r="J19" s="11">
        <v>0</v>
      </c>
      <c r="K19" s="12">
        <f t="shared" si="1"/>
        <v>0</v>
      </c>
      <c r="L19" s="51"/>
      <c r="M19" s="170" t="s">
        <v>13</v>
      </c>
      <c r="N19" s="173">
        <v>0</v>
      </c>
      <c r="O19" s="176">
        <v>0</v>
      </c>
      <c r="P19" s="174">
        <v>0</v>
      </c>
      <c r="Q19" s="172">
        <f t="shared" si="2"/>
        <v>0</v>
      </c>
      <c r="R19" s="175"/>
      <c r="S19" s="10" t="s">
        <v>13</v>
      </c>
      <c r="T19" s="11">
        <v>12</v>
      </c>
      <c r="U19" s="11">
        <v>51</v>
      </c>
      <c r="V19" s="11">
        <v>66</v>
      </c>
      <c r="W19" s="168">
        <f t="shared" si="3"/>
        <v>129</v>
      </c>
    </row>
    <row r="20" spans="1:23" ht="25.5" customHeight="1" x14ac:dyDescent="0.25">
      <c r="A20" s="10" t="s">
        <v>14</v>
      </c>
      <c r="B20" s="11">
        <v>176</v>
      </c>
      <c r="C20" s="11">
        <v>158</v>
      </c>
      <c r="D20" s="11">
        <v>285</v>
      </c>
      <c r="E20" s="12">
        <f t="shared" si="0"/>
        <v>619</v>
      </c>
      <c r="G20" s="10" t="s">
        <v>14</v>
      </c>
      <c r="H20" s="11">
        <v>166</v>
      </c>
      <c r="I20" s="11">
        <v>159</v>
      </c>
      <c r="J20" s="11">
        <v>174</v>
      </c>
      <c r="K20" s="12">
        <f t="shared" si="1"/>
        <v>499</v>
      </c>
      <c r="L20" s="51"/>
      <c r="M20" s="170" t="s">
        <v>14</v>
      </c>
      <c r="N20" s="173">
        <v>170</v>
      </c>
      <c r="O20" s="176">
        <v>179</v>
      </c>
      <c r="P20" s="174">
        <v>190</v>
      </c>
      <c r="Q20" s="172">
        <f t="shared" si="2"/>
        <v>539</v>
      </c>
      <c r="R20" s="175"/>
      <c r="S20" s="10" t="s">
        <v>14</v>
      </c>
      <c r="T20" s="11">
        <v>142</v>
      </c>
      <c r="U20" s="11">
        <v>199</v>
      </c>
      <c r="V20" s="11">
        <v>123</v>
      </c>
      <c r="W20" s="168">
        <f t="shared" si="3"/>
        <v>464</v>
      </c>
    </row>
    <row r="21" spans="1:23" ht="25.5" customHeight="1" x14ac:dyDescent="0.25">
      <c r="A21" s="10" t="s">
        <v>15</v>
      </c>
      <c r="B21" s="11">
        <v>2</v>
      </c>
      <c r="C21" s="11">
        <v>2</v>
      </c>
      <c r="D21" s="11">
        <v>8</v>
      </c>
      <c r="E21" s="12">
        <f t="shared" si="0"/>
        <v>12</v>
      </c>
      <c r="G21" s="10" t="s">
        <v>15</v>
      </c>
      <c r="H21" s="11">
        <v>8</v>
      </c>
      <c r="I21" s="11">
        <v>8</v>
      </c>
      <c r="J21" s="11">
        <v>23</v>
      </c>
      <c r="K21" s="12">
        <f t="shared" si="1"/>
        <v>39</v>
      </c>
      <c r="L21" s="51"/>
      <c r="M21" s="170" t="s">
        <v>15</v>
      </c>
      <c r="N21" s="173">
        <v>11</v>
      </c>
      <c r="O21" s="176">
        <v>3</v>
      </c>
      <c r="P21" s="174">
        <v>4</v>
      </c>
      <c r="Q21" s="172">
        <f t="shared" si="2"/>
        <v>18</v>
      </c>
      <c r="R21" s="175"/>
      <c r="S21" s="10" t="s">
        <v>15</v>
      </c>
      <c r="T21" s="11">
        <v>8</v>
      </c>
      <c r="U21" s="11">
        <v>15</v>
      </c>
      <c r="V21" s="11">
        <v>5</v>
      </c>
      <c r="W21" s="168">
        <f t="shared" si="3"/>
        <v>28</v>
      </c>
    </row>
    <row r="22" spans="1:23" x14ac:dyDescent="0.25">
      <c r="A22" s="10" t="s">
        <v>16</v>
      </c>
      <c r="B22" s="11">
        <v>9</v>
      </c>
      <c r="C22" s="11">
        <v>10</v>
      </c>
      <c r="D22" s="11">
        <v>23</v>
      </c>
      <c r="E22" s="12">
        <f t="shared" si="0"/>
        <v>42</v>
      </c>
      <c r="G22" s="10" t="s">
        <v>16</v>
      </c>
      <c r="H22" s="11">
        <v>20</v>
      </c>
      <c r="I22" s="11">
        <v>9</v>
      </c>
      <c r="J22" s="11">
        <v>8</v>
      </c>
      <c r="K22" s="12">
        <f t="shared" si="1"/>
        <v>37</v>
      </c>
      <c r="L22" s="51"/>
      <c r="M22" s="170" t="s">
        <v>16</v>
      </c>
      <c r="N22" s="173">
        <v>14</v>
      </c>
      <c r="O22" s="176">
        <v>18</v>
      </c>
      <c r="P22" s="174">
        <v>19</v>
      </c>
      <c r="Q22" s="172">
        <f t="shared" si="2"/>
        <v>51</v>
      </c>
      <c r="R22" s="175"/>
      <c r="S22" s="10" t="s">
        <v>16</v>
      </c>
      <c r="T22" s="11">
        <v>23</v>
      </c>
      <c r="U22" s="11">
        <v>26</v>
      </c>
      <c r="V22" s="11">
        <v>16</v>
      </c>
      <c r="W22" s="168">
        <f t="shared" si="3"/>
        <v>65</v>
      </c>
    </row>
    <row r="23" spans="1:23" x14ac:dyDescent="0.25">
      <c r="A23" s="10" t="s">
        <v>17</v>
      </c>
      <c r="B23" s="11">
        <v>272</v>
      </c>
      <c r="C23" s="11">
        <v>369</v>
      </c>
      <c r="D23" s="11">
        <v>489</v>
      </c>
      <c r="E23" s="12">
        <f t="shared" si="0"/>
        <v>1130</v>
      </c>
      <c r="G23" s="10" t="s">
        <v>17</v>
      </c>
      <c r="H23" s="11">
        <v>550</v>
      </c>
      <c r="I23" s="11">
        <v>642</v>
      </c>
      <c r="J23" s="11">
        <v>782</v>
      </c>
      <c r="K23" s="12">
        <f t="shared" si="1"/>
        <v>1974</v>
      </c>
      <c r="L23" s="51"/>
      <c r="M23" s="170" t="s">
        <v>17</v>
      </c>
      <c r="N23" s="173">
        <v>940</v>
      </c>
      <c r="O23" s="176">
        <v>792</v>
      </c>
      <c r="P23" s="174">
        <v>804</v>
      </c>
      <c r="Q23" s="172">
        <f t="shared" si="2"/>
        <v>2536</v>
      </c>
      <c r="R23" s="175"/>
      <c r="S23" s="10" t="s">
        <v>17</v>
      </c>
      <c r="T23" s="11">
        <v>827</v>
      </c>
      <c r="U23" s="11">
        <v>711</v>
      </c>
      <c r="V23" s="11">
        <v>600</v>
      </c>
      <c r="W23" s="168">
        <f t="shared" si="3"/>
        <v>2138</v>
      </c>
    </row>
    <row r="24" spans="1:23" x14ac:dyDescent="0.25">
      <c r="A24" s="10" t="s">
        <v>18</v>
      </c>
      <c r="B24" s="11">
        <v>39</v>
      </c>
      <c r="C24" s="11">
        <v>58</v>
      </c>
      <c r="D24" s="11">
        <v>70</v>
      </c>
      <c r="E24" s="12">
        <f t="shared" si="0"/>
        <v>167</v>
      </c>
      <c r="G24" s="10" t="s">
        <v>18</v>
      </c>
      <c r="H24" s="11">
        <v>48</v>
      </c>
      <c r="I24" s="11">
        <v>64</v>
      </c>
      <c r="J24" s="11">
        <v>80</v>
      </c>
      <c r="K24" s="12">
        <f t="shared" si="1"/>
        <v>192</v>
      </c>
      <c r="L24" s="51"/>
      <c r="M24" s="170" t="s">
        <v>18</v>
      </c>
      <c r="N24" s="173">
        <v>156</v>
      </c>
      <c r="O24" s="176">
        <v>73</v>
      </c>
      <c r="P24" s="174">
        <v>130</v>
      </c>
      <c r="Q24" s="172">
        <f t="shared" si="2"/>
        <v>359</v>
      </c>
      <c r="R24" s="175"/>
      <c r="S24" s="10" t="s">
        <v>18</v>
      </c>
      <c r="T24" s="11">
        <v>122</v>
      </c>
      <c r="U24" s="11">
        <v>121</v>
      </c>
      <c r="V24" s="11">
        <v>98</v>
      </c>
      <c r="W24" s="168">
        <f t="shared" si="3"/>
        <v>341</v>
      </c>
    </row>
    <row r="25" spans="1:23" x14ac:dyDescent="0.25">
      <c r="A25" s="10" t="s">
        <v>19</v>
      </c>
      <c r="B25" s="11">
        <v>360</v>
      </c>
      <c r="C25" s="11">
        <v>333</v>
      </c>
      <c r="D25" s="11">
        <v>361</v>
      </c>
      <c r="E25" s="12">
        <f t="shared" si="0"/>
        <v>1054</v>
      </c>
      <c r="G25" s="10" t="s">
        <v>19</v>
      </c>
      <c r="H25" s="11">
        <v>363</v>
      </c>
      <c r="I25" s="11">
        <v>374</v>
      </c>
      <c r="J25" s="11">
        <v>443</v>
      </c>
      <c r="K25" s="12">
        <f t="shared" si="1"/>
        <v>1180</v>
      </c>
      <c r="L25" s="51"/>
      <c r="M25" s="170" t="s">
        <v>19</v>
      </c>
      <c r="N25" s="173">
        <v>409</v>
      </c>
      <c r="O25" s="176">
        <v>407</v>
      </c>
      <c r="P25" s="174">
        <v>396</v>
      </c>
      <c r="Q25" s="172">
        <f t="shared" si="2"/>
        <v>1212</v>
      </c>
      <c r="R25" s="175"/>
      <c r="S25" s="10" t="s">
        <v>19</v>
      </c>
      <c r="T25" s="11">
        <v>372</v>
      </c>
      <c r="U25" s="11">
        <v>515</v>
      </c>
      <c r="V25" s="11">
        <v>423</v>
      </c>
      <c r="W25" s="168">
        <f t="shared" si="3"/>
        <v>1310</v>
      </c>
    </row>
    <row r="26" spans="1:23" ht="25.5" customHeight="1" x14ac:dyDescent="0.25">
      <c r="A26" s="10" t="s">
        <v>20</v>
      </c>
      <c r="B26" s="11">
        <v>112</v>
      </c>
      <c r="C26" s="11">
        <v>174</v>
      </c>
      <c r="D26" s="11">
        <v>200</v>
      </c>
      <c r="E26" s="12">
        <f t="shared" si="0"/>
        <v>486</v>
      </c>
      <c r="G26" s="10" t="s">
        <v>20</v>
      </c>
      <c r="H26" s="11">
        <v>213</v>
      </c>
      <c r="I26" s="11">
        <v>221</v>
      </c>
      <c r="J26" s="11">
        <v>242</v>
      </c>
      <c r="K26" s="12">
        <f t="shared" si="1"/>
        <v>676</v>
      </c>
      <c r="L26" s="51"/>
      <c r="M26" s="170" t="s">
        <v>20</v>
      </c>
      <c r="N26" s="173">
        <v>290</v>
      </c>
      <c r="O26" s="176">
        <v>244</v>
      </c>
      <c r="P26" s="174">
        <v>281</v>
      </c>
      <c r="Q26" s="172">
        <f t="shared" si="2"/>
        <v>815</v>
      </c>
      <c r="R26" s="175"/>
      <c r="S26" s="10" t="s">
        <v>20</v>
      </c>
      <c r="T26" s="11">
        <v>235</v>
      </c>
      <c r="U26" s="11">
        <v>248</v>
      </c>
      <c r="V26" s="11">
        <v>240</v>
      </c>
      <c r="W26" s="168">
        <f t="shared" si="3"/>
        <v>723</v>
      </c>
    </row>
    <row r="27" spans="1:23" ht="37.5" customHeight="1" x14ac:dyDescent="0.25">
      <c r="A27" s="10" t="s">
        <v>21</v>
      </c>
      <c r="B27" s="11">
        <v>490</v>
      </c>
      <c r="C27" s="11">
        <v>558</v>
      </c>
      <c r="D27" s="11">
        <v>839</v>
      </c>
      <c r="E27" s="12">
        <f t="shared" si="0"/>
        <v>1887</v>
      </c>
      <c r="G27" s="10" t="s">
        <v>21</v>
      </c>
      <c r="H27" s="11">
        <v>760</v>
      </c>
      <c r="I27" s="11">
        <v>863</v>
      </c>
      <c r="J27" s="11">
        <v>873</v>
      </c>
      <c r="K27" s="12">
        <f t="shared" si="1"/>
        <v>2496</v>
      </c>
      <c r="L27" s="51"/>
      <c r="M27" s="170" t="s">
        <v>21</v>
      </c>
      <c r="N27" s="173">
        <v>827</v>
      </c>
      <c r="O27" s="176">
        <v>1027</v>
      </c>
      <c r="P27" s="174">
        <v>1.1080000000000001</v>
      </c>
      <c r="Q27" s="172">
        <f t="shared" si="2"/>
        <v>1855.1079999999999</v>
      </c>
      <c r="R27" s="175"/>
      <c r="S27" s="10" t="s">
        <v>21</v>
      </c>
      <c r="T27" s="11">
        <v>1016</v>
      </c>
      <c r="U27" s="11">
        <v>946</v>
      </c>
      <c r="V27" s="11">
        <v>841</v>
      </c>
      <c r="W27" s="168">
        <f t="shared" si="3"/>
        <v>2803</v>
      </c>
    </row>
    <row r="28" spans="1:23" ht="25.5" customHeight="1" x14ac:dyDescent="0.25">
      <c r="A28" s="10" t="s">
        <v>22</v>
      </c>
      <c r="B28" s="11">
        <v>34</v>
      </c>
      <c r="C28" s="11">
        <v>25</v>
      </c>
      <c r="D28" s="11">
        <v>23</v>
      </c>
      <c r="E28" s="12">
        <f t="shared" si="0"/>
        <v>82</v>
      </c>
      <c r="G28" s="10" t="s">
        <v>22</v>
      </c>
      <c r="H28" s="11">
        <v>26</v>
      </c>
      <c r="I28" s="11">
        <v>20</v>
      </c>
      <c r="J28" s="11">
        <v>15</v>
      </c>
      <c r="K28" s="12">
        <f t="shared" si="1"/>
        <v>61</v>
      </c>
      <c r="L28" s="51"/>
      <c r="M28" s="170" t="s">
        <v>22</v>
      </c>
      <c r="N28" s="173">
        <v>21</v>
      </c>
      <c r="O28" s="176">
        <v>38</v>
      </c>
      <c r="P28" s="174">
        <v>56</v>
      </c>
      <c r="Q28" s="172">
        <f t="shared" si="2"/>
        <v>115</v>
      </c>
      <c r="R28" s="175"/>
      <c r="S28" s="10" t="s">
        <v>22</v>
      </c>
      <c r="T28" s="11">
        <v>79</v>
      </c>
      <c r="U28" s="11">
        <v>63</v>
      </c>
      <c r="V28" s="11">
        <v>32</v>
      </c>
      <c r="W28" s="168">
        <f t="shared" si="3"/>
        <v>174</v>
      </c>
    </row>
    <row r="29" spans="1:23" x14ac:dyDescent="0.25">
      <c r="A29" s="10" t="s">
        <v>23</v>
      </c>
      <c r="B29" s="11">
        <v>18</v>
      </c>
      <c r="C29" s="11">
        <v>20</v>
      </c>
      <c r="D29" s="11">
        <v>28</v>
      </c>
      <c r="E29" s="12">
        <f t="shared" si="0"/>
        <v>66</v>
      </c>
      <c r="G29" s="10" t="s">
        <v>23</v>
      </c>
      <c r="H29" s="11">
        <v>0</v>
      </c>
      <c r="I29" s="11">
        <v>0</v>
      </c>
      <c r="J29" s="11">
        <v>35</v>
      </c>
      <c r="K29" s="12">
        <f t="shared" si="1"/>
        <v>35</v>
      </c>
      <c r="L29" s="51"/>
      <c r="M29" s="170" t="s">
        <v>23</v>
      </c>
      <c r="N29" s="173">
        <v>20</v>
      </c>
      <c r="O29" s="176">
        <v>22</v>
      </c>
      <c r="P29" s="174">
        <v>24</v>
      </c>
      <c r="Q29" s="172">
        <f t="shared" si="2"/>
        <v>66</v>
      </c>
      <c r="R29" s="175"/>
      <c r="S29" s="10" t="s">
        <v>23</v>
      </c>
      <c r="T29" s="11">
        <v>19</v>
      </c>
      <c r="U29" s="11">
        <v>44</v>
      </c>
      <c r="V29" s="11">
        <v>26</v>
      </c>
      <c r="W29" s="168">
        <f t="shared" si="3"/>
        <v>89</v>
      </c>
    </row>
    <row r="30" spans="1:23" x14ac:dyDescent="0.25">
      <c r="A30" s="10" t="s">
        <v>24</v>
      </c>
      <c r="B30" s="11">
        <v>36</v>
      </c>
      <c r="C30" s="11">
        <v>72</v>
      </c>
      <c r="D30" s="11">
        <v>90</v>
      </c>
      <c r="E30" s="12">
        <f t="shared" si="0"/>
        <v>198</v>
      </c>
      <c r="G30" s="10" t="s">
        <v>24</v>
      </c>
      <c r="H30" s="11">
        <v>135</v>
      </c>
      <c r="I30" s="11">
        <v>104</v>
      </c>
      <c r="J30" s="11">
        <v>119</v>
      </c>
      <c r="K30" s="12">
        <f t="shared" si="1"/>
        <v>358</v>
      </c>
      <c r="L30" s="51"/>
      <c r="M30" s="170" t="s">
        <v>24</v>
      </c>
      <c r="N30" s="173">
        <v>114</v>
      </c>
      <c r="O30" s="176">
        <v>113</v>
      </c>
      <c r="P30" s="174">
        <v>109</v>
      </c>
      <c r="Q30" s="172">
        <f t="shared" si="2"/>
        <v>336</v>
      </c>
      <c r="R30" s="175"/>
      <c r="S30" s="10" t="s">
        <v>24</v>
      </c>
      <c r="T30" s="11">
        <v>1</v>
      </c>
      <c r="U30" s="11">
        <v>129</v>
      </c>
      <c r="V30" s="11">
        <v>122</v>
      </c>
      <c r="W30" s="168">
        <f t="shared" si="3"/>
        <v>252</v>
      </c>
    </row>
    <row r="31" spans="1:23" x14ac:dyDescent="0.25">
      <c r="A31" s="10" t="s">
        <v>25</v>
      </c>
      <c r="B31" s="11">
        <v>327</v>
      </c>
      <c r="C31" s="11">
        <v>693</v>
      </c>
      <c r="D31" s="11">
        <v>1002</v>
      </c>
      <c r="E31" s="12">
        <f t="shared" si="0"/>
        <v>2022</v>
      </c>
      <c r="G31" s="10" t="s">
        <v>25</v>
      </c>
      <c r="H31" s="11">
        <v>883</v>
      </c>
      <c r="I31" s="11">
        <v>876</v>
      </c>
      <c r="J31" s="11">
        <v>949</v>
      </c>
      <c r="K31" s="12">
        <f t="shared" si="1"/>
        <v>2708</v>
      </c>
      <c r="L31" s="51"/>
      <c r="M31" s="170" t="s">
        <v>25</v>
      </c>
      <c r="N31" s="173">
        <v>918</v>
      </c>
      <c r="O31" s="176">
        <v>1032</v>
      </c>
      <c r="P31" s="174">
        <v>1.0660000000000001</v>
      </c>
      <c r="Q31" s="172">
        <f t="shared" si="2"/>
        <v>1951.066</v>
      </c>
      <c r="R31" s="175"/>
      <c r="S31" s="10" t="s">
        <v>25</v>
      </c>
      <c r="T31" s="11">
        <v>1024</v>
      </c>
      <c r="U31" s="11">
        <v>997</v>
      </c>
      <c r="V31" s="11">
        <v>1071</v>
      </c>
      <c r="W31" s="168">
        <f t="shared" si="3"/>
        <v>3092</v>
      </c>
    </row>
    <row r="32" spans="1:23" x14ac:dyDescent="0.25">
      <c r="A32" s="10" t="s">
        <v>26</v>
      </c>
      <c r="B32" s="11">
        <v>8</v>
      </c>
      <c r="C32" s="11">
        <v>18</v>
      </c>
      <c r="D32" s="11">
        <v>12</v>
      </c>
      <c r="E32" s="12">
        <f t="shared" si="0"/>
        <v>38</v>
      </c>
      <c r="G32" s="10" t="s">
        <v>26</v>
      </c>
      <c r="H32" s="11">
        <v>19</v>
      </c>
      <c r="I32" s="11">
        <v>15</v>
      </c>
      <c r="J32" s="11">
        <v>19</v>
      </c>
      <c r="K32" s="12">
        <f t="shared" si="1"/>
        <v>53</v>
      </c>
      <c r="L32" s="51"/>
      <c r="M32" s="170" t="s">
        <v>26</v>
      </c>
      <c r="N32" s="173">
        <v>7</v>
      </c>
      <c r="O32" s="176">
        <v>13</v>
      </c>
      <c r="P32" s="174">
        <v>13</v>
      </c>
      <c r="Q32" s="172">
        <f t="shared" si="2"/>
        <v>33</v>
      </c>
      <c r="R32" s="175"/>
      <c r="S32" s="10" t="s">
        <v>26</v>
      </c>
      <c r="T32" s="11">
        <v>9</v>
      </c>
      <c r="U32" s="11">
        <v>3</v>
      </c>
      <c r="V32" s="11">
        <v>7</v>
      </c>
      <c r="W32" s="168">
        <f t="shared" si="3"/>
        <v>19</v>
      </c>
    </row>
    <row r="33" spans="1:23" x14ac:dyDescent="0.25">
      <c r="A33" s="10" t="s">
        <v>27</v>
      </c>
      <c r="B33" s="11">
        <v>80</v>
      </c>
      <c r="C33" s="11">
        <v>164</v>
      </c>
      <c r="D33" s="11">
        <v>170</v>
      </c>
      <c r="E33" s="12">
        <f t="shared" si="0"/>
        <v>414</v>
      </c>
      <c r="G33" s="10" t="s">
        <v>27</v>
      </c>
      <c r="H33" s="11">
        <v>159</v>
      </c>
      <c r="I33" s="11">
        <v>176</v>
      </c>
      <c r="J33" s="11">
        <v>124</v>
      </c>
      <c r="K33" s="12">
        <f t="shared" si="1"/>
        <v>459</v>
      </c>
      <c r="L33" s="51"/>
      <c r="M33" s="170" t="s">
        <v>27</v>
      </c>
      <c r="N33" s="173">
        <v>105</v>
      </c>
      <c r="O33" s="176">
        <v>129</v>
      </c>
      <c r="P33" s="174">
        <v>139</v>
      </c>
      <c r="Q33" s="172">
        <f t="shared" si="2"/>
        <v>373</v>
      </c>
      <c r="R33" s="175"/>
      <c r="S33" s="10" t="s">
        <v>27</v>
      </c>
      <c r="T33" s="11">
        <v>121</v>
      </c>
      <c r="U33" s="11">
        <v>138</v>
      </c>
      <c r="V33" s="11">
        <v>137</v>
      </c>
      <c r="W33" s="168">
        <f t="shared" si="3"/>
        <v>396</v>
      </c>
    </row>
    <row r="34" spans="1:23" ht="25.5" customHeight="1" x14ac:dyDescent="0.25">
      <c r="A34" s="10" t="s">
        <v>28</v>
      </c>
      <c r="B34" s="11">
        <v>31</v>
      </c>
      <c r="C34" s="11">
        <v>29</v>
      </c>
      <c r="D34" s="11">
        <v>83</v>
      </c>
      <c r="E34" s="12">
        <f t="shared" si="0"/>
        <v>143</v>
      </c>
      <c r="G34" s="10" t="s">
        <v>28</v>
      </c>
      <c r="H34" s="11">
        <v>81</v>
      </c>
      <c r="I34" s="11">
        <v>91</v>
      </c>
      <c r="J34" s="11">
        <v>105</v>
      </c>
      <c r="K34" s="12">
        <f t="shared" si="1"/>
        <v>277</v>
      </c>
      <c r="L34" s="51"/>
      <c r="M34" s="170" t="s">
        <v>28</v>
      </c>
      <c r="N34" s="173">
        <v>120</v>
      </c>
      <c r="O34" s="176">
        <v>102</v>
      </c>
      <c r="P34" s="174">
        <v>108</v>
      </c>
      <c r="Q34" s="172">
        <f t="shared" si="2"/>
        <v>330</v>
      </c>
      <c r="R34" s="175"/>
      <c r="S34" s="10" t="s">
        <v>28</v>
      </c>
      <c r="T34" s="11">
        <v>122</v>
      </c>
      <c r="U34" s="11">
        <v>144</v>
      </c>
      <c r="V34" s="11">
        <v>122</v>
      </c>
      <c r="W34" s="168">
        <f t="shared" si="3"/>
        <v>388</v>
      </c>
    </row>
    <row r="35" spans="1:23" x14ac:dyDescent="0.25">
      <c r="A35" s="10" t="s">
        <v>29</v>
      </c>
      <c r="B35" s="11">
        <v>218</v>
      </c>
      <c r="C35" s="11">
        <v>251</v>
      </c>
      <c r="D35" s="11">
        <v>459</v>
      </c>
      <c r="E35" s="12">
        <f t="shared" si="0"/>
        <v>928</v>
      </c>
      <c r="G35" s="10" t="s">
        <v>29</v>
      </c>
      <c r="H35" s="11">
        <v>455</v>
      </c>
      <c r="I35" s="11">
        <v>382</v>
      </c>
      <c r="J35" s="11">
        <v>382</v>
      </c>
      <c r="K35" s="12">
        <f t="shared" si="1"/>
        <v>1219</v>
      </c>
      <c r="L35" s="51"/>
      <c r="M35" s="170" t="s">
        <v>29</v>
      </c>
      <c r="N35" s="173">
        <v>494</v>
      </c>
      <c r="O35" s="176">
        <v>433</v>
      </c>
      <c r="P35" s="174">
        <v>637</v>
      </c>
      <c r="Q35" s="172">
        <f t="shared" si="2"/>
        <v>1564</v>
      </c>
      <c r="R35" s="175"/>
      <c r="S35" s="10" t="s">
        <v>29</v>
      </c>
      <c r="T35" s="11">
        <v>573</v>
      </c>
      <c r="U35" s="11">
        <v>514</v>
      </c>
      <c r="V35" s="11">
        <v>359</v>
      </c>
      <c r="W35" s="168">
        <f t="shared" si="3"/>
        <v>1446</v>
      </c>
    </row>
    <row r="36" spans="1:23" x14ac:dyDescent="0.25">
      <c r="A36" s="10" t="s">
        <v>30</v>
      </c>
      <c r="B36" s="11">
        <v>38</v>
      </c>
      <c r="C36" s="11">
        <v>18</v>
      </c>
      <c r="D36" s="11">
        <v>43</v>
      </c>
      <c r="E36" s="12">
        <f t="shared" si="0"/>
        <v>99</v>
      </c>
      <c r="G36" s="10" t="s">
        <v>30</v>
      </c>
      <c r="H36" s="11">
        <v>44</v>
      </c>
      <c r="I36" s="11">
        <v>39</v>
      </c>
      <c r="J36" s="11">
        <v>36</v>
      </c>
      <c r="K36" s="12">
        <f t="shared" si="1"/>
        <v>119</v>
      </c>
      <c r="L36" s="51"/>
      <c r="M36" s="170" t="s">
        <v>30</v>
      </c>
      <c r="N36" s="173">
        <v>62</v>
      </c>
      <c r="O36" s="176">
        <v>38</v>
      </c>
      <c r="P36" s="174">
        <v>68</v>
      </c>
      <c r="Q36" s="172">
        <f t="shared" si="2"/>
        <v>168</v>
      </c>
      <c r="R36" s="175"/>
      <c r="S36" s="10" t="s">
        <v>30</v>
      </c>
      <c r="T36" s="11">
        <v>73</v>
      </c>
      <c r="U36" s="11">
        <v>115</v>
      </c>
      <c r="V36" s="11">
        <v>104</v>
      </c>
      <c r="W36" s="168">
        <f t="shared" si="3"/>
        <v>292</v>
      </c>
    </row>
    <row r="37" spans="1:23" ht="25.5" customHeight="1" x14ac:dyDescent="0.25">
      <c r="A37" s="10" t="s">
        <v>31</v>
      </c>
      <c r="B37" s="11">
        <v>138</v>
      </c>
      <c r="C37" s="11">
        <v>143</v>
      </c>
      <c r="D37" s="11">
        <v>187</v>
      </c>
      <c r="E37" s="12">
        <f t="shared" si="0"/>
        <v>468</v>
      </c>
      <c r="G37" s="10" t="s">
        <v>31</v>
      </c>
      <c r="H37" s="11">
        <v>168</v>
      </c>
      <c r="I37" s="11">
        <v>151</v>
      </c>
      <c r="J37" s="11">
        <v>179</v>
      </c>
      <c r="K37" s="12">
        <f t="shared" si="1"/>
        <v>498</v>
      </c>
      <c r="L37" s="51"/>
      <c r="M37" s="170" t="s">
        <v>31</v>
      </c>
      <c r="N37" s="173">
        <v>184</v>
      </c>
      <c r="O37" s="176">
        <v>194</v>
      </c>
      <c r="P37" s="174">
        <v>188</v>
      </c>
      <c r="Q37" s="172">
        <f t="shared" si="2"/>
        <v>566</v>
      </c>
      <c r="R37" s="175"/>
      <c r="S37" s="10" t="s">
        <v>31</v>
      </c>
      <c r="T37" s="11">
        <v>186</v>
      </c>
      <c r="U37" s="11">
        <v>188</v>
      </c>
      <c r="V37" s="11">
        <v>197</v>
      </c>
      <c r="W37" s="168">
        <f t="shared" si="3"/>
        <v>571</v>
      </c>
    </row>
    <row r="38" spans="1:23" ht="25.5" customHeight="1" x14ac:dyDescent="0.25">
      <c r="A38" s="10" t="s">
        <v>32</v>
      </c>
      <c r="B38" s="11">
        <v>304</v>
      </c>
      <c r="C38" s="11">
        <v>402</v>
      </c>
      <c r="D38" s="11">
        <v>573</v>
      </c>
      <c r="E38" s="12">
        <f t="shared" si="0"/>
        <v>1279</v>
      </c>
      <c r="G38" s="10" t="s">
        <v>32</v>
      </c>
      <c r="H38" s="11">
        <v>466</v>
      </c>
      <c r="I38" s="11">
        <v>577</v>
      </c>
      <c r="J38" s="11">
        <v>779</v>
      </c>
      <c r="K38" s="12">
        <f t="shared" si="1"/>
        <v>1822</v>
      </c>
      <c r="L38" s="51"/>
      <c r="M38" s="170" t="s">
        <v>32</v>
      </c>
      <c r="N38" s="173">
        <v>798</v>
      </c>
      <c r="O38" s="176">
        <v>861</v>
      </c>
      <c r="P38" s="174">
        <v>874</v>
      </c>
      <c r="Q38" s="172">
        <f t="shared" si="2"/>
        <v>2533</v>
      </c>
      <c r="R38" s="175"/>
      <c r="S38" s="10" t="s">
        <v>32</v>
      </c>
      <c r="T38" s="11">
        <v>1009</v>
      </c>
      <c r="U38" s="11">
        <v>890</v>
      </c>
      <c r="V38" s="11">
        <v>988</v>
      </c>
      <c r="W38" s="168">
        <f t="shared" si="3"/>
        <v>2887</v>
      </c>
    </row>
    <row r="39" spans="1:23" ht="15.75" thickBot="1" x14ac:dyDescent="0.3">
      <c r="A39" s="13" t="s">
        <v>33</v>
      </c>
      <c r="B39" s="14">
        <v>2856</v>
      </c>
      <c r="C39" s="14">
        <v>3753</v>
      </c>
      <c r="D39" s="14">
        <v>5263</v>
      </c>
      <c r="E39" s="15">
        <f t="shared" ref="E39" si="4">SUM(E12:E38)</f>
        <v>11872</v>
      </c>
      <c r="G39" s="13" t="s">
        <v>33</v>
      </c>
      <c r="H39" s="14">
        <v>4870</v>
      </c>
      <c r="I39" s="14">
        <v>5075</v>
      </c>
      <c r="J39" s="14">
        <v>5728</v>
      </c>
      <c r="K39" s="12">
        <f t="shared" si="1"/>
        <v>15673</v>
      </c>
      <c r="L39" s="52"/>
      <c r="M39" s="13" t="s">
        <v>33</v>
      </c>
      <c r="N39" s="171">
        <f>SUM(N12:N38)</f>
        <v>5991</v>
      </c>
      <c r="O39" s="196">
        <f t="shared" ref="O39:P39" si="5">SUM(O12:O38)</f>
        <v>6018</v>
      </c>
      <c r="P39" s="171">
        <f t="shared" si="5"/>
        <v>4420.174</v>
      </c>
      <c r="Q39" s="172">
        <f t="shared" si="2"/>
        <v>16429.173999999999</v>
      </c>
      <c r="S39" s="18" t="s">
        <v>33</v>
      </c>
      <c r="T39" s="29">
        <f>SUM(T12:T38)</f>
        <v>6311</v>
      </c>
      <c r="U39" s="29">
        <f t="shared" ref="U39:W39" si="6">SUM(U12:U38)</f>
        <v>6348</v>
      </c>
      <c r="V39" s="29">
        <f t="shared" si="6"/>
        <v>5875</v>
      </c>
      <c r="W39" s="29">
        <f t="shared" si="6"/>
        <v>18534</v>
      </c>
    </row>
    <row r="40" spans="1:23" ht="15.75" thickBot="1" x14ac:dyDescent="0.3">
      <c r="A40" s="16" t="s">
        <v>34</v>
      </c>
      <c r="B40" s="17">
        <v>138</v>
      </c>
      <c r="C40" s="17">
        <v>184</v>
      </c>
      <c r="D40" s="17">
        <v>327</v>
      </c>
      <c r="E40" s="15">
        <f>SUM(B40:D40)</f>
        <v>649</v>
      </c>
      <c r="G40" s="16" t="s">
        <v>34</v>
      </c>
      <c r="H40" s="17">
        <v>350</v>
      </c>
      <c r="I40" s="17">
        <v>406</v>
      </c>
      <c r="J40" s="17">
        <v>571</v>
      </c>
      <c r="K40" s="12">
        <f t="shared" si="1"/>
        <v>1327</v>
      </c>
      <c r="L40" s="53"/>
      <c r="M40" s="181" t="s">
        <v>34</v>
      </c>
      <c r="N40" s="182">
        <v>440</v>
      </c>
      <c r="O40" s="183">
        <v>490</v>
      </c>
      <c r="P40" s="184">
        <v>346</v>
      </c>
      <c r="Q40" s="185">
        <f t="shared" si="2"/>
        <v>1276</v>
      </c>
      <c r="S40" s="203" t="s">
        <v>34</v>
      </c>
      <c r="T40" s="204">
        <v>270</v>
      </c>
      <c r="U40" s="204">
        <v>226</v>
      </c>
      <c r="V40" s="204">
        <v>203</v>
      </c>
      <c r="W40" s="195">
        <f t="shared" si="3"/>
        <v>699</v>
      </c>
    </row>
    <row r="41" spans="1:23" ht="25.5" thickBot="1" x14ac:dyDescent="0.3">
      <c r="A41" s="18" t="s">
        <v>35</v>
      </c>
      <c r="B41" s="19">
        <f t="shared" ref="B41:D41" si="7">SUM(B39:B40)</f>
        <v>2994</v>
      </c>
      <c r="C41" s="19">
        <f t="shared" si="7"/>
        <v>3937</v>
      </c>
      <c r="D41" s="19">
        <f t="shared" si="7"/>
        <v>5590</v>
      </c>
      <c r="E41" s="20">
        <f>SUM(B41:D41)</f>
        <v>12521</v>
      </c>
      <c r="G41" s="155" t="s">
        <v>101</v>
      </c>
      <c r="H41" s="154">
        <v>5370</v>
      </c>
      <c r="I41" s="154">
        <v>5554</v>
      </c>
      <c r="J41" s="154">
        <v>6520</v>
      </c>
      <c r="K41" s="167">
        <f t="shared" si="1"/>
        <v>17444</v>
      </c>
      <c r="L41" s="52"/>
      <c r="M41" s="186" t="s">
        <v>101</v>
      </c>
      <c r="N41" s="187">
        <v>6.5389999999999997</v>
      </c>
      <c r="O41" s="189">
        <v>6.74</v>
      </c>
      <c r="P41" s="188">
        <v>7.1689999999999996</v>
      </c>
      <c r="Q41" s="190">
        <f>SUM(N41:P41)</f>
        <v>20.448</v>
      </c>
      <c r="S41" s="191" t="s">
        <v>101</v>
      </c>
      <c r="T41" s="159">
        <v>6742</v>
      </c>
      <c r="U41" s="159">
        <v>6685</v>
      </c>
      <c r="V41" s="159">
        <v>6288</v>
      </c>
      <c r="W41" s="195">
        <f t="shared" si="3"/>
        <v>19715</v>
      </c>
    </row>
    <row r="42" spans="1:23" ht="25.5" thickBot="1" x14ac:dyDescent="0.3">
      <c r="A42" s="151" t="s">
        <v>101</v>
      </c>
      <c r="B42" s="152"/>
      <c r="C42" s="152"/>
      <c r="D42" s="152"/>
      <c r="E42" s="153"/>
      <c r="G42" s="156" t="s">
        <v>102</v>
      </c>
      <c r="H42" s="159">
        <v>5444</v>
      </c>
      <c r="I42" s="159">
        <v>5623</v>
      </c>
      <c r="J42" s="159">
        <v>6588</v>
      </c>
      <c r="K42" s="160">
        <f t="shared" si="1"/>
        <v>17655</v>
      </c>
      <c r="L42" s="54"/>
      <c r="M42" s="191" t="s">
        <v>102</v>
      </c>
      <c r="N42" s="192">
        <v>6.6369999999999996</v>
      </c>
      <c r="O42" s="193">
        <v>6.8239999999999998</v>
      </c>
      <c r="P42" s="194">
        <v>7.258</v>
      </c>
      <c r="Q42" s="195">
        <f>SUM(Q40:Q41)</f>
        <v>1296.4480000000001</v>
      </c>
      <c r="S42" s="186" t="s">
        <v>102</v>
      </c>
      <c r="T42" s="205">
        <v>6838</v>
      </c>
      <c r="U42" s="205">
        <v>6768</v>
      </c>
      <c r="V42" s="205">
        <v>6382</v>
      </c>
      <c r="W42" s="190">
        <f t="shared" si="3"/>
        <v>19988</v>
      </c>
    </row>
    <row r="43" spans="1:23" ht="24.75" x14ac:dyDescent="0.25">
      <c r="A43" s="151" t="s">
        <v>102</v>
      </c>
      <c r="B43" s="152"/>
      <c r="C43" s="152"/>
      <c r="D43" s="152"/>
      <c r="E43" s="153"/>
      <c r="G43" s="21" t="s">
        <v>104</v>
      </c>
      <c r="H43" s="157"/>
      <c r="I43" s="157"/>
      <c r="J43" s="157"/>
      <c r="K43" s="158"/>
      <c r="L43" s="54"/>
    </row>
    <row r="44" spans="1:23" x14ac:dyDescent="0.25">
      <c r="A44" s="21" t="s">
        <v>103</v>
      </c>
      <c r="B44" s="21"/>
      <c r="C44" s="21"/>
      <c r="D44" s="21"/>
      <c r="E44" s="21"/>
      <c r="H44" s="21"/>
      <c r="I44" s="21"/>
      <c r="J44" s="21"/>
      <c r="K44" s="21"/>
      <c r="L44" s="54"/>
      <c r="M44" s="21"/>
      <c r="N44" s="21"/>
      <c r="O44" s="21"/>
      <c r="P44" s="21"/>
      <c r="Q44" s="21"/>
      <c r="S44" s="21"/>
      <c r="T44" s="21"/>
      <c r="U44" s="21"/>
      <c r="V44" s="21"/>
      <c r="W44" s="21"/>
    </row>
    <row r="45" spans="1:23" ht="15.75" thickBot="1" x14ac:dyDescent="0.3">
      <c r="A45" s="21"/>
      <c r="B45" s="21"/>
      <c r="C45" s="21"/>
      <c r="D45" s="21"/>
      <c r="E45" s="21"/>
      <c r="G45" s="21"/>
      <c r="H45" s="21"/>
      <c r="I45" s="21"/>
      <c r="J45" s="21"/>
      <c r="K45" s="21"/>
      <c r="L45" s="54"/>
      <c r="M45" s="21"/>
      <c r="N45" s="21"/>
      <c r="O45" s="21"/>
      <c r="P45" s="21"/>
      <c r="Q45" s="21"/>
      <c r="S45" s="21"/>
      <c r="T45" s="21"/>
      <c r="U45" s="21"/>
      <c r="V45" s="21"/>
      <c r="W45" s="21"/>
    </row>
    <row r="46" spans="1:23" ht="26.25" x14ac:dyDescent="0.25">
      <c r="A46" s="22" t="s">
        <v>36</v>
      </c>
      <c r="B46" s="23" t="s">
        <v>2</v>
      </c>
      <c r="C46" s="23" t="s">
        <v>3</v>
      </c>
      <c r="D46" s="23" t="s">
        <v>4</v>
      </c>
      <c r="E46" s="24" t="s">
        <v>5</v>
      </c>
      <c r="G46" s="22" t="s">
        <v>36</v>
      </c>
      <c r="H46" s="23" t="s">
        <v>54</v>
      </c>
      <c r="I46" s="23" t="s">
        <v>55</v>
      </c>
      <c r="J46" s="23" t="s">
        <v>56</v>
      </c>
      <c r="K46" s="24" t="s">
        <v>5</v>
      </c>
      <c r="L46" s="55"/>
      <c r="M46" s="22" t="s">
        <v>36</v>
      </c>
      <c r="N46" s="23" t="s">
        <v>57</v>
      </c>
      <c r="O46" s="23" t="s">
        <v>58</v>
      </c>
      <c r="P46" s="23" t="s">
        <v>59</v>
      </c>
      <c r="Q46" s="24" t="s">
        <v>5</v>
      </c>
      <c r="S46" s="22" t="s">
        <v>36</v>
      </c>
      <c r="T46" s="23" t="s">
        <v>60</v>
      </c>
      <c r="U46" s="23" t="s">
        <v>61</v>
      </c>
      <c r="V46" s="23" t="s">
        <v>62</v>
      </c>
      <c r="W46" s="24" t="s">
        <v>5</v>
      </c>
    </row>
    <row r="47" spans="1:23" x14ac:dyDescent="0.25">
      <c r="A47" s="25" t="s">
        <v>37</v>
      </c>
      <c r="B47" s="11">
        <v>108</v>
      </c>
      <c r="C47" s="11">
        <v>199</v>
      </c>
      <c r="D47" s="11">
        <v>320</v>
      </c>
      <c r="E47" s="26">
        <f>SUM(B47:D47)</f>
        <v>627</v>
      </c>
      <c r="G47" s="25" t="s">
        <v>37</v>
      </c>
      <c r="H47" s="11">
        <v>284</v>
      </c>
      <c r="I47" s="11">
        <v>325</v>
      </c>
      <c r="J47" s="11">
        <v>463</v>
      </c>
      <c r="K47" s="26">
        <f>SUM(H47:J47)</f>
        <v>1072</v>
      </c>
      <c r="L47" s="56"/>
      <c r="M47" s="25" t="s">
        <v>37</v>
      </c>
      <c r="N47" s="11">
        <v>441</v>
      </c>
      <c r="O47" s="11">
        <v>394</v>
      </c>
      <c r="P47" s="11">
        <v>346</v>
      </c>
      <c r="Q47" s="26">
        <f>SUM(N47:P47)</f>
        <v>1181</v>
      </c>
      <c r="S47" s="25" t="s">
        <v>37</v>
      </c>
      <c r="T47" s="11">
        <v>369</v>
      </c>
      <c r="U47" s="11">
        <v>323</v>
      </c>
      <c r="V47" s="11">
        <v>300</v>
      </c>
      <c r="W47" s="26">
        <f>SUM(T47:V47)</f>
        <v>992</v>
      </c>
    </row>
    <row r="48" spans="1:23" x14ac:dyDescent="0.25">
      <c r="A48" s="25" t="s">
        <v>38</v>
      </c>
      <c r="B48" s="27">
        <v>31</v>
      </c>
      <c r="C48" s="27">
        <v>11</v>
      </c>
      <c r="D48" s="27">
        <v>71</v>
      </c>
      <c r="E48" s="26">
        <f t="shared" ref="E48:E49" si="8">SUM(B48:D48)</f>
        <v>113</v>
      </c>
      <c r="G48" s="25" t="s">
        <v>38</v>
      </c>
      <c r="H48" s="27">
        <v>75</v>
      </c>
      <c r="I48" s="27">
        <v>79</v>
      </c>
      <c r="J48" s="27">
        <v>122</v>
      </c>
      <c r="K48" s="26">
        <f t="shared" ref="K48:K50" si="9">SUM(H48:J48)</f>
        <v>276</v>
      </c>
      <c r="L48" s="56"/>
      <c r="M48" s="25" t="s">
        <v>38</v>
      </c>
      <c r="N48" s="27">
        <v>179</v>
      </c>
      <c r="O48" s="27">
        <v>148</v>
      </c>
      <c r="P48" s="27">
        <v>148</v>
      </c>
      <c r="Q48" s="26">
        <f t="shared" ref="Q48:Q50" si="10">SUM(N48:P48)</f>
        <v>475</v>
      </c>
      <c r="S48" s="25" t="s">
        <v>38</v>
      </c>
      <c r="T48" s="27">
        <v>131</v>
      </c>
      <c r="U48" s="27">
        <v>153</v>
      </c>
      <c r="V48" s="27">
        <v>147</v>
      </c>
      <c r="W48" s="26">
        <f t="shared" ref="W48:W49" si="11">SUM(T48:V48)</f>
        <v>431</v>
      </c>
    </row>
    <row r="49" spans="1:23" x14ac:dyDescent="0.25">
      <c r="A49" s="25" t="s">
        <v>39</v>
      </c>
      <c r="B49" s="27">
        <v>133</v>
      </c>
      <c r="C49" s="27">
        <v>159</v>
      </c>
      <c r="D49" s="27">
        <v>98</v>
      </c>
      <c r="E49" s="26">
        <f t="shared" si="8"/>
        <v>390</v>
      </c>
      <c r="G49" s="25" t="s">
        <v>39</v>
      </c>
      <c r="H49" s="27">
        <v>191</v>
      </c>
      <c r="I49" s="27">
        <v>238</v>
      </c>
      <c r="J49" s="27">
        <v>197</v>
      </c>
      <c r="K49" s="26">
        <f t="shared" si="9"/>
        <v>626</v>
      </c>
      <c r="L49" s="56"/>
      <c r="M49" s="25" t="s">
        <v>39</v>
      </c>
      <c r="N49" s="27">
        <v>320</v>
      </c>
      <c r="O49" s="27">
        <v>250</v>
      </c>
      <c r="P49" s="27">
        <v>310</v>
      </c>
      <c r="Q49" s="26">
        <f t="shared" si="10"/>
        <v>880</v>
      </c>
      <c r="S49" s="25" t="s">
        <v>39</v>
      </c>
      <c r="T49" s="27">
        <v>327</v>
      </c>
      <c r="U49" s="27">
        <v>235</v>
      </c>
      <c r="V49" s="27">
        <v>153</v>
      </c>
      <c r="W49" s="26">
        <f t="shared" si="11"/>
        <v>715</v>
      </c>
    </row>
    <row r="50" spans="1:23" ht="15.75" thickBot="1" x14ac:dyDescent="0.3">
      <c r="A50" s="28" t="s">
        <v>35</v>
      </c>
      <c r="B50" s="29">
        <v>272</v>
      </c>
      <c r="C50" s="29">
        <v>369</v>
      </c>
      <c r="D50" s="29">
        <v>489</v>
      </c>
      <c r="E50" s="20">
        <f>SUM(E47:E49)</f>
        <v>1130</v>
      </c>
      <c r="G50" s="28" t="s">
        <v>35</v>
      </c>
      <c r="H50" s="29">
        <v>550</v>
      </c>
      <c r="I50" s="29">
        <v>642</v>
      </c>
      <c r="J50" s="29">
        <v>782</v>
      </c>
      <c r="K50" s="36">
        <f t="shared" si="9"/>
        <v>1974</v>
      </c>
      <c r="L50" s="57"/>
      <c r="M50" s="28" t="s">
        <v>35</v>
      </c>
      <c r="N50" s="29">
        <v>940</v>
      </c>
      <c r="O50" s="29">
        <v>792</v>
      </c>
      <c r="P50" s="29">
        <v>804</v>
      </c>
      <c r="Q50" s="26">
        <f t="shared" si="10"/>
        <v>2536</v>
      </c>
      <c r="S50" s="28" t="s">
        <v>35</v>
      </c>
      <c r="T50" s="29">
        <f>SUM(T47:T49)</f>
        <v>827</v>
      </c>
      <c r="U50" s="29">
        <f t="shared" ref="U50:W50" si="12">SUM(U47:U49)</f>
        <v>711</v>
      </c>
      <c r="V50" s="29">
        <f t="shared" si="12"/>
        <v>600</v>
      </c>
      <c r="W50" s="29">
        <f t="shared" si="12"/>
        <v>2138</v>
      </c>
    </row>
    <row r="51" spans="1:23" ht="15.75" thickBot="1" x14ac:dyDescent="0.3">
      <c r="A51" s="30"/>
      <c r="B51" s="30"/>
      <c r="C51" s="30"/>
      <c r="D51" s="30"/>
      <c r="G51" s="30"/>
      <c r="H51" s="30"/>
      <c r="I51" s="30"/>
      <c r="J51" s="30"/>
      <c r="L51" s="56"/>
      <c r="M51" s="30"/>
      <c r="N51" s="30"/>
      <c r="O51" s="30"/>
      <c r="P51" s="30"/>
      <c r="S51" s="30"/>
      <c r="T51" s="30"/>
      <c r="U51" s="30"/>
      <c r="V51" s="30"/>
    </row>
    <row r="52" spans="1:23" x14ac:dyDescent="0.25">
      <c r="A52" s="31" t="s">
        <v>40</v>
      </c>
      <c r="B52" s="23" t="s">
        <v>2</v>
      </c>
      <c r="C52" s="23" t="s">
        <v>3</v>
      </c>
      <c r="D52" s="23" t="s">
        <v>4</v>
      </c>
      <c r="E52" s="24" t="s">
        <v>5</v>
      </c>
      <c r="G52" s="31" t="s">
        <v>40</v>
      </c>
      <c r="H52" s="23" t="s">
        <v>54</v>
      </c>
      <c r="I52" s="23" t="s">
        <v>55</v>
      </c>
      <c r="J52" s="23" t="s">
        <v>56</v>
      </c>
      <c r="K52" s="24" t="s">
        <v>5</v>
      </c>
      <c r="L52" s="50"/>
      <c r="M52" s="31" t="s">
        <v>40</v>
      </c>
      <c r="N52" s="23" t="s">
        <v>57</v>
      </c>
      <c r="O52" s="23" t="s">
        <v>58</v>
      </c>
      <c r="P52" s="23" t="s">
        <v>59</v>
      </c>
      <c r="Q52" s="24" t="s">
        <v>5</v>
      </c>
      <c r="S52" s="31" t="s">
        <v>40</v>
      </c>
      <c r="T52" s="23" t="s">
        <v>60</v>
      </c>
      <c r="U52" s="23" t="s">
        <v>61</v>
      </c>
      <c r="V52" s="23" t="s">
        <v>62</v>
      </c>
      <c r="W52" s="24" t="s">
        <v>5</v>
      </c>
    </row>
    <row r="53" spans="1:23" x14ac:dyDescent="0.25">
      <c r="A53" s="32" t="s">
        <v>41</v>
      </c>
      <c r="B53" s="11">
        <v>223</v>
      </c>
      <c r="C53" s="11">
        <v>271</v>
      </c>
      <c r="D53" s="11">
        <v>428</v>
      </c>
      <c r="E53" s="26">
        <f>SUM(B53:D53)</f>
        <v>922</v>
      </c>
      <c r="G53" s="32" t="s">
        <v>41</v>
      </c>
      <c r="H53" s="11">
        <v>363</v>
      </c>
      <c r="I53" s="11">
        <v>357</v>
      </c>
      <c r="J53" s="11">
        <v>640</v>
      </c>
      <c r="K53" s="26">
        <f>SUM(H53:J53)</f>
        <v>1360</v>
      </c>
      <c r="L53" s="58"/>
      <c r="M53" s="32" t="s">
        <v>41</v>
      </c>
      <c r="N53" s="11">
        <v>729</v>
      </c>
      <c r="O53" s="11">
        <v>663</v>
      </c>
      <c r="P53" s="11">
        <v>613</v>
      </c>
      <c r="Q53" s="26">
        <f>SUM(N53:P53)</f>
        <v>2005</v>
      </c>
      <c r="S53" s="32" t="s">
        <v>41</v>
      </c>
      <c r="T53" s="11">
        <v>674</v>
      </c>
      <c r="U53" s="11">
        <v>489</v>
      </c>
      <c r="V53" s="11">
        <v>499</v>
      </c>
      <c r="W53" s="26">
        <f>SUM(T53:V53)</f>
        <v>1662</v>
      </c>
    </row>
    <row r="54" spans="1:23" x14ac:dyDescent="0.25">
      <c r="A54" s="33" t="s">
        <v>42</v>
      </c>
      <c r="B54" s="11">
        <v>0</v>
      </c>
      <c r="C54" s="11">
        <v>0</v>
      </c>
      <c r="D54" s="11">
        <v>0</v>
      </c>
      <c r="E54" s="26">
        <f>SUM(B54:D54)</f>
        <v>0</v>
      </c>
      <c r="G54" s="33" t="s">
        <v>42</v>
      </c>
      <c r="H54" s="11">
        <v>0</v>
      </c>
      <c r="I54" s="11">
        <v>0</v>
      </c>
      <c r="J54" s="11">
        <v>54</v>
      </c>
      <c r="K54" s="26">
        <f t="shared" ref="K54:K55" si="13">SUM(H54:J54)</f>
        <v>54</v>
      </c>
      <c r="L54" s="59"/>
      <c r="M54" s="33" t="s">
        <v>42</v>
      </c>
      <c r="N54" s="27">
        <v>60</v>
      </c>
      <c r="O54" s="27">
        <v>86</v>
      </c>
      <c r="P54" s="27">
        <v>29</v>
      </c>
      <c r="Q54" s="26">
        <f t="shared" ref="Q54:Q55" si="14">SUM(N54:P54)</f>
        <v>175</v>
      </c>
      <c r="S54" s="33" t="s">
        <v>42</v>
      </c>
      <c r="T54" s="11">
        <v>67</v>
      </c>
      <c r="U54" s="11">
        <v>66</v>
      </c>
      <c r="V54" s="11">
        <v>85</v>
      </c>
      <c r="W54" s="26">
        <f t="shared" ref="W54:W55" si="15">SUM(T54:V54)</f>
        <v>218</v>
      </c>
    </row>
    <row r="55" spans="1:23" ht="15.75" thickBot="1" x14ac:dyDescent="0.3">
      <c r="A55" s="34" t="s">
        <v>43</v>
      </c>
      <c r="B55" s="35">
        <v>223</v>
      </c>
      <c r="C55" s="35">
        <v>271</v>
      </c>
      <c r="D55" s="35">
        <v>428</v>
      </c>
      <c r="E55" s="36">
        <f t="shared" ref="E55" si="16">SUM(E53:E54)</f>
        <v>922</v>
      </c>
      <c r="G55" s="34" t="s">
        <v>43</v>
      </c>
      <c r="H55" s="35">
        <v>363</v>
      </c>
      <c r="I55" s="35">
        <v>357</v>
      </c>
      <c r="J55" s="35">
        <v>694</v>
      </c>
      <c r="K55" s="36">
        <f t="shared" si="13"/>
        <v>1414</v>
      </c>
      <c r="L55" s="37"/>
      <c r="M55" s="34" t="s">
        <v>43</v>
      </c>
      <c r="N55" s="197">
        <v>789</v>
      </c>
      <c r="O55" s="197">
        <v>749</v>
      </c>
      <c r="P55" s="197">
        <v>642</v>
      </c>
      <c r="Q55" s="26">
        <f t="shared" si="14"/>
        <v>2180</v>
      </c>
      <c r="S55" s="34" t="s">
        <v>43</v>
      </c>
      <c r="T55" s="35">
        <f>SUM(T53:T54)</f>
        <v>741</v>
      </c>
      <c r="U55" s="35">
        <f t="shared" ref="U55:V55" si="17">SUM(U53:U54)</f>
        <v>555</v>
      </c>
      <c r="V55" s="35">
        <f t="shared" si="17"/>
        <v>584</v>
      </c>
      <c r="W55" s="26">
        <f t="shared" si="15"/>
        <v>1880</v>
      </c>
    </row>
    <row r="56" spans="1:23" ht="15.75" thickBot="1" x14ac:dyDescent="0.3">
      <c r="A56" s="37"/>
      <c r="B56" s="38"/>
      <c r="C56" s="38"/>
      <c r="D56" s="38"/>
      <c r="E56" s="38"/>
      <c r="G56" s="37"/>
      <c r="H56" s="38"/>
      <c r="I56" s="38"/>
      <c r="J56" s="38"/>
      <c r="K56" s="38"/>
      <c r="L56" s="37"/>
      <c r="M56" s="37"/>
      <c r="N56" s="38"/>
      <c r="O56" s="38"/>
      <c r="P56" s="38"/>
      <c r="Q56" s="38"/>
      <c r="S56" s="37"/>
      <c r="T56" s="38"/>
      <c r="U56" s="38"/>
      <c r="V56" s="38"/>
      <c r="W56" s="38"/>
    </row>
    <row r="57" spans="1:23" ht="25.5" x14ac:dyDescent="0.25">
      <c r="A57" s="39" t="s">
        <v>44</v>
      </c>
      <c r="B57" s="23" t="s">
        <v>2</v>
      </c>
      <c r="C57" s="23" t="s">
        <v>3</v>
      </c>
      <c r="D57" s="23" t="s">
        <v>4</v>
      </c>
      <c r="E57" s="40" t="s">
        <v>5</v>
      </c>
      <c r="G57" s="39" t="s">
        <v>44</v>
      </c>
      <c r="H57" s="23" t="s">
        <v>54</v>
      </c>
      <c r="I57" s="23" t="s">
        <v>55</v>
      </c>
      <c r="J57" s="23" t="s">
        <v>56</v>
      </c>
      <c r="K57" s="40" t="s">
        <v>5</v>
      </c>
      <c r="L57" s="60"/>
      <c r="M57" s="39" t="s">
        <v>44</v>
      </c>
      <c r="N57" s="23" t="s">
        <v>57</v>
      </c>
      <c r="O57" s="23" t="s">
        <v>58</v>
      </c>
      <c r="P57" s="23" t="s">
        <v>59</v>
      </c>
      <c r="Q57" s="40" t="s">
        <v>5</v>
      </c>
      <c r="S57" s="39" t="s">
        <v>44</v>
      </c>
      <c r="T57" s="23" t="s">
        <v>60</v>
      </c>
      <c r="U57" s="23" t="s">
        <v>61</v>
      </c>
      <c r="V57" s="23" t="s">
        <v>62</v>
      </c>
      <c r="W57" s="40" t="s">
        <v>5</v>
      </c>
    </row>
    <row r="58" spans="1:23" x14ac:dyDescent="0.25">
      <c r="A58" s="41" t="s">
        <v>20</v>
      </c>
      <c r="B58" s="42">
        <v>37</v>
      </c>
      <c r="C58" s="42">
        <v>36</v>
      </c>
      <c r="D58" s="42">
        <v>52</v>
      </c>
      <c r="E58" s="26">
        <f>SUM(B58:D58)</f>
        <v>125</v>
      </c>
      <c r="G58" s="41" t="s">
        <v>20</v>
      </c>
      <c r="H58" s="42">
        <v>51</v>
      </c>
      <c r="I58" s="42">
        <v>42</v>
      </c>
      <c r="J58" s="42">
        <v>49</v>
      </c>
      <c r="K58" s="26">
        <f>SUM(H58:J58)</f>
        <v>142</v>
      </c>
      <c r="L58" s="61"/>
      <c r="M58" s="41" t="s">
        <v>20</v>
      </c>
      <c r="N58" s="42">
        <v>48</v>
      </c>
      <c r="O58" s="42">
        <v>38</v>
      </c>
      <c r="P58" s="42">
        <v>34</v>
      </c>
      <c r="Q58" s="26">
        <f>SUM(N58:P58)</f>
        <v>120</v>
      </c>
      <c r="S58" s="41" t="s">
        <v>20</v>
      </c>
      <c r="T58" s="42">
        <v>29</v>
      </c>
      <c r="U58" s="42">
        <v>41</v>
      </c>
      <c r="V58" s="42">
        <v>52</v>
      </c>
      <c r="W58" s="26">
        <f>SUM(T58:V58)</f>
        <v>122</v>
      </c>
    </row>
    <row r="59" spans="1:23" x14ac:dyDescent="0.25">
      <c r="A59" s="41" t="s">
        <v>45</v>
      </c>
      <c r="B59" s="42">
        <v>16</v>
      </c>
      <c r="C59" s="42">
        <v>45</v>
      </c>
      <c r="D59" s="42">
        <v>30</v>
      </c>
      <c r="E59" s="26">
        <f t="shared" ref="E59:E63" si="18">SUM(B59:D59)</f>
        <v>91</v>
      </c>
      <c r="G59" s="41" t="s">
        <v>45</v>
      </c>
      <c r="H59" s="42">
        <v>31</v>
      </c>
      <c r="I59" s="42">
        <v>52</v>
      </c>
      <c r="J59" s="42">
        <v>66</v>
      </c>
      <c r="K59" s="26">
        <f t="shared" ref="K59:K63" si="19">SUM(H59:J59)</f>
        <v>149</v>
      </c>
      <c r="L59" s="61"/>
      <c r="M59" s="41" t="s">
        <v>45</v>
      </c>
      <c r="N59" s="42">
        <v>59</v>
      </c>
      <c r="O59" s="42">
        <v>44</v>
      </c>
      <c r="P59" s="42">
        <v>58</v>
      </c>
      <c r="Q59" s="26">
        <f t="shared" ref="Q59:Q63" si="20">SUM(N59:P59)</f>
        <v>161</v>
      </c>
      <c r="S59" s="41" t="s">
        <v>45</v>
      </c>
      <c r="T59" s="42">
        <v>61</v>
      </c>
      <c r="U59" s="42">
        <v>48</v>
      </c>
      <c r="V59" s="42">
        <v>39</v>
      </c>
      <c r="W59" s="26">
        <f t="shared" ref="W59:W62" si="21">SUM(T59:V59)</f>
        <v>148</v>
      </c>
    </row>
    <row r="60" spans="1:23" x14ac:dyDescent="0.25">
      <c r="A60" s="41" t="s">
        <v>46</v>
      </c>
      <c r="B60" s="42">
        <v>18</v>
      </c>
      <c r="C60" s="42">
        <v>19</v>
      </c>
      <c r="D60" s="42">
        <v>38</v>
      </c>
      <c r="E60" s="26">
        <f t="shared" si="18"/>
        <v>75</v>
      </c>
      <c r="G60" s="41" t="s">
        <v>46</v>
      </c>
      <c r="H60" s="42">
        <v>51</v>
      </c>
      <c r="I60" s="42">
        <v>35</v>
      </c>
      <c r="J60" s="42">
        <v>53</v>
      </c>
      <c r="K60" s="26">
        <f t="shared" si="19"/>
        <v>139</v>
      </c>
      <c r="L60" s="61"/>
      <c r="M60" s="41" t="s">
        <v>46</v>
      </c>
      <c r="N60" s="42">
        <v>54</v>
      </c>
      <c r="O60" s="42">
        <v>58</v>
      </c>
      <c r="P60" s="42">
        <v>66</v>
      </c>
      <c r="Q60" s="26">
        <f t="shared" si="20"/>
        <v>178</v>
      </c>
      <c r="S60" s="41" t="s">
        <v>46</v>
      </c>
      <c r="T60" s="42">
        <v>49</v>
      </c>
      <c r="U60" s="42">
        <v>51</v>
      </c>
      <c r="V60" s="42">
        <v>58</v>
      </c>
      <c r="W60" s="26">
        <f t="shared" si="21"/>
        <v>158</v>
      </c>
    </row>
    <row r="61" spans="1:23" x14ac:dyDescent="0.25">
      <c r="A61" s="41" t="s">
        <v>47</v>
      </c>
      <c r="B61" s="42">
        <v>24</v>
      </c>
      <c r="C61" s="42">
        <v>37</v>
      </c>
      <c r="D61" s="42">
        <v>45</v>
      </c>
      <c r="E61" s="26">
        <f t="shared" si="18"/>
        <v>106</v>
      </c>
      <c r="G61" s="41" t="s">
        <v>47</v>
      </c>
      <c r="H61" s="42">
        <v>32</v>
      </c>
      <c r="I61" s="42">
        <v>50</v>
      </c>
      <c r="J61" s="42">
        <v>32</v>
      </c>
      <c r="K61" s="26">
        <f t="shared" si="19"/>
        <v>114</v>
      </c>
      <c r="L61" s="61"/>
      <c r="M61" s="41" t="s">
        <v>47</v>
      </c>
      <c r="N61" s="42">
        <v>57</v>
      </c>
      <c r="O61" s="42">
        <v>44</v>
      </c>
      <c r="P61" s="42">
        <v>59</v>
      </c>
      <c r="Q61" s="26">
        <f t="shared" si="20"/>
        <v>160</v>
      </c>
      <c r="S61" s="41" t="s">
        <v>47</v>
      </c>
      <c r="T61" s="42">
        <v>46</v>
      </c>
      <c r="U61" s="42">
        <v>46</v>
      </c>
      <c r="V61" s="42">
        <v>52</v>
      </c>
      <c r="W61" s="26">
        <f t="shared" si="21"/>
        <v>144</v>
      </c>
    </row>
    <row r="62" spans="1:23" x14ac:dyDescent="0.25">
      <c r="A62" s="41" t="s">
        <v>48</v>
      </c>
      <c r="B62" s="42">
        <v>17</v>
      </c>
      <c r="C62" s="42">
        <v>37</v>
      </c>
      <c r="D62" s="42">
        <v>35</v>
      </c>
      <c r="E62" s="26">
        <f t="shared" si="18"/>
        <v>89</v>
      </c>
      <c r="G62" s="41" t="s">
        <v>48</v>
      </c>
      <c r="H62" s="42">
        <v>48</v>
      </c>
      <c r="I62" s="42">
        <v>42</v>
      </c>
      <c r="J62" s="42">
        <v>42</v>
      </c>
      <c r="K62" s="26">
        <f t="shared" si="19"/>
        <v>132</v>
      </c>
      <c r="L62" s="61"/>
      <c r="M62" s="41" t="s">
        <v>48</v>
      </c>
      <c r="N62" s="42">
        <v>72</v>
      </c>
      <c r="O62" s="42">
        <v>60</v>
      </c>
      <c r="P62" s="42">
        <v>64</v>
      </c>
      <c r="Q62" s="26">
        <f t="shared" si="20"/>
        <v>196</v>
      </c>
      <c r="S62" s="41" t="s">
        <v>48</v>
      </c>
      <c r="T62" s="42">
        <v>50</v>
      </c>
      <c r="U62" s="42">
        <v>62</v>
      </c>
      <c r="V62" s="42">
        <v>39</v>
      </c>
      <c r="W62" s="26">
        <f t="shared" si="21"/>
        <v>151</v>
      </c>
    </row>
    <row r="63" spans="1:23" ht="15.75" thickBot="1" x14ac:dyDescent="0.3">
      <c r="A63" s="28" t="s">
        <v>35</v>
      </c>
      <c r="B63" s="29">
        <v>112</v>
      </c>
      <c r="C63" s="29">
        <v>174</v>
      </c>
      <c r="D63" s="29">
        <v>200</v>
      </c>
      <c r="E63" s="36">
        <f t="shared" si="18"/>
        <v>486</v>
      </c>
      <c r="G63" s="28" t="s">
        <v>35</v>
      </c>
      <c r="H63" s="29">
        <v>213</v>
      </c>
      <c r="I63" s="29">
        <v>221</v>
      </c>
      <c r="J63" s="29">
        <v>242</v>
      </c>
      <c r="K63" s="36">
        <f t="shared" si="19"/>
        <v>676</v>
      </c>
      <c r="L63" s="57"/>
      <c r="M63" s="28" t="s">
        <v>35</v>
      </c>
      <c r="N63" s="29">
        <v>290</v>
      </c>
      <c r="O63" s="29">
        <v>244</v>
      </c>
      <c r="P63" s="29">
        <v>281</v>
      </c>
      <c r="Q63" s="26">
        <f t="shared" si="20"/>
        <v>815</v>
      </c>
      <c r="S63" s="28" t="s">
        <v>35</v>
      </c>
      <c r="T63" s="29">
        <f>SUM(T58:T62)</f>
        <v>235</v>
      </c>
      <c r="U63" s="29">
        <f t="shared" ref="U63:W63" si="22">SUM(U58:U62)</f>
        <v>248</v>
      </c>
      <c r="V63" s="29">
        <f t="shared" si="22"/>
        <v>240</v>
      </c>
      <c r="W63" s="29">
        <f t="shared" si="22"/>
        <v>723</v>
      </c>
    </row>
    <row r="64" spans="1:23" x14ac:dyDescent="0.25">
      <c r="B64" s="43"/>
      <c r="C64" s="43"/>
      <c r="D64" s="43"/>
      <c r="E64" s="43"/>
      <c r="H64" s="43"/>
      <c r="I64" s="43"/>
      <c r="J64" s="43"/>
      <c r="K64" s="43"/>
    </row>
    <row r="65" spans="1:12" x14ac:dyDescent="0.25">
      <c r="A65" s="44" t="s">
        <v>49</v>
      </c>
      <c r="B65" s="43"/>
      <c r="C65" s="43"/>
      <c r="D65" s="43"/>
      <c r="E65" s="43"/>
      <c r="G65" s="44"/>
      <c r="H65" s="43"/>
      <c r="I65" s="43"/>
      <c r="J65" s="43"/>
      <c r="K65" s="43"/>
      <c r="L65" s="62"/>
    </row>
  </sheetData>
  <sheetProtection algorithmName="SHA-512" hashValue="MZg4+277ORA3Eh8a8gh7SmgDw15Ipp/0AauE47+PQnSPtGz5fytqelz98up2YZwoYoKRhD0v39us6/ViF+6gJQ==" saltValue="b7isq9u00ETSo7AOE0qD5w==" spinCount="100000" sheet="1" objects="1" scenarios="1"/>
  <mergeCells count="6">
    <mergeCell ref="S8:W9"/>
    <mergeCell ref="A8:E9"/>
    <mergeCell ref="A2:N2"/>
    <mergeCell ref="G8:K9"/>
    <mergeCell ref="L8:L9"/>
    <mergeCell ref="M8:Q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6"/>
  <sheetViews>
    <sheetView topLeftCell="I1" workbookViewId="0">
      <selection activeCell="Z56" sqref="Z56:Z57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45"/>
    </row>
    <row r="2" spans="1:23" ht="15.75" x14ac:dyDescent="0.25">
      <c r="A2" s="221" t="s">
        <v>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3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23" x14ac:dyDescent="0.25">
      <c r="A4" s="45"/>
    </row>
    <row r="5" spans="1:23" x14ac:dyDescent="0.25">
      <c r="A5" s="45"/>
    </row>
    <row r="6" spans="1:23" x14ac:dyDescent="0.25">
      <c r="A6" s="45"/>
    </row>
    <row r="7" spans="1:23" ht="15.75" thickBot="1" x14ac:dyDescent="0.3"/>
    <row r="8" spans="1:23" ht="18" customHeight="1" x14ac:dyDescent="0.25">
      <c r="A8" s="215" t="s">
        <v>63</v>
      </c>
      <c r="B8" s="216"/>
      <c r="C8" s="216"/>
      <c r="D8" s="216"/>
      <c r="E8" s="217"/>
      <c r="F8" s="63"/>
      <c r="G8" s="215" t="s">
        <v>64</v>
      </c>
      <c r="H8" s="216"/>
      <c r="I8" s="216"/>
      <c r="J8" s="216"/>
      <c r="K8" s="217"/>
      <c r="L8" s="64"/>
      <c r="M8" s="215" t="s">
        <v>65</v>
      </c>
      <c r="N8" s="216"/>
      <c r="O8" s="216"/>
      <c r="P8" s="216"/>
      <c r="Q8" s="217"/>
      <c r="R8" s="64"/>
      <c r="S8" s="215" t="s">
        <v>66</v>
      </c>
      <c r="T8" s="216"/>
      <c r="U8" s="216"/>
      <c r="V8" s="216"/>
      <c r="W8" s="217"/>
    </row>
    <row r="9" spans="1:23" ht="18.75" thickBot="1" x14ac:dyDescent="0.3">
      <c r="A9" s="218"/>
      <c r="B9" s="219"/>
      <c r="C9" s="219"/>
      <c r="D9" s="219"/>
      <c r="E9" s="220"/>
      <c r="F9" s="63"/>
      <c r="G9" s="218"/>
      <c r="H9" s="219"/>
      <c r="I9" s="219"/>
      <c r="J9" s="219"/>
      <c r="K9" s="220"/>
      <c r="L9" s="64"/>
      <c r="M9" s="218"/>
      <c r="N9" s="219"/>
      <c r="O9" s="219"/>
      <c r="P9" s="219"/>
      <c r="Q9" s="220"/>
      <c r="R9" s="64"/>
      <c r="S9" s="218"/>
      <c r="T9" s="219"/>
      <c r="U9" s="219"/>
      <c r="V9" s="219"/>
      <c r="W9" s="220"/>
    </row>
    <row r="10" spans="1:23" ht="15.75" thickBot="1" x14ac:dyDescent="0.3"/>
    <row r="11" spans="1:23" ht="15.75" thickBot="1" x14ac:dyDescent="0.3">
      <c r="A11" s="65" t="s">
        <v>1</v>
      </c>
      <c r="B11" s="66" t="s">
        <v>2</v>
      </c>
      <c r="C11" s="66" t="s">
        <v>3</v>
      </c>
      <c r="D11" s="66" t="s">
        <v>4</v>
      </c>
      <c r="E11" s="67" t="s">
        <v>5</v>
      </c>
      <c r="G11" s="31" t="s">
        <v>1</v>
      </c>
      <c r="H11" s="68" t="s">
        <v>54</v>
      </c>
      <c r="I11" s="68" t="s">
        <v>55</v>
      </c>
      <c r="J11" s="68" t="s">
        <v>56</v>
      </c>
      <c r="K11" s="69" t="s">
        <v>5</v>
      </c>
      <c r="L11" s="64"/>
      <c r="M11" s="31" t="s">
        <v>1</v>
      </c>
      <c r="N11" s="68" t="s">
        <v>57</v>
      </c>
      <c r="O11" s="68" t="s">
        <v>58</v>
      </c>
      <c r="P11" s="68" t="s">
        <v>59</v>
      </c>
      <c r="Q11" s="69" t="s">
        <v>5</v>
      </c>
      <c r="R11" s="64"/>
      <c r="S11" s="31" t="s">
        <v>1</v>
      </c>
      <c r="T11" s="68" t="s">
        <v>60</v>
      </c>
      <c r="U11" s="68" t="s">
        <v>61</v>
      </c>
      <c r="V11" s="68" t="s">
        <v>62</v>
      </c>
      <c r="W11" s="69" t="s">
        <v>5</v>
      </c>
    </row>
    <row r="12" spans="1:23" x14ac:dyDescent="0.25">
      <c r="A12" s="70" t="s">
        <v>6</v>
      </c>
      <c r="B12" s="71">
        <v>1</v>
      </c>
      <c r="C12" s="71">
        <v>1</v>
      </c>
      <c r="D12" s="71">
        <v>1</v>
      </c>
      <c r="E12" s="72">
        <f>SUM(B12:D12)</f>
        <v>3</v>
      </c>
      <c r="G12" s="70" t="s">
        <v>6</v>
      </c>
      <c r="H12" s="71">
        <v>2</v>
      </c>
      <c r="I12" s="71">
        <v>0</v>
      </c>
      <c r="J12" s="71">
        <v>2</v>
      </c>
      <c r="K12" s="72">
        <f>SUM(H12:J12)</f>
        <v>4</v>
      </c>
      <c r="M12" s="70" t="s">
        <v>6</v>
      </c>
      <c r="N12" s="71">
        <v>0</v>
      </c>
      <c r="O12" s="71">
        <v>3</v>
      </c>
      <c r="P12" s="71">
        <v>4</v>
      </c>
      <c r="Q12" s="72">
        <f>SUM(N12:P12)</f>
        <v>7</v>
      </c>
      <c r="S12" s="70" t="s">
        <v>6</v>
      </c>
      <c r="T12" s="71">
        <v>3</v>
      </c>
      <c r="U12" s="71">
        <v>0</v>
      </c>
      <c r="V12" s="71">
        <v>0</v>
      </c>
      <c r="W12" s="72">
        <f>SUM(T12:V12)</f>
        <v>3</v>
      </c>
    </row>
    <row r="13" spans="1:23" x14ac:dyDescent="0.25">
      <c r="A13" s="73" t="s">
        <v>7</v>
      </c>
      <c r="B13" s="74">
        <v>12</v>
      </c>
      <c r="C13" s="74">
        <v>21</v>
      </c>
      <c r="D13" s="74">
        <v>13</v>
      </c>
      <c r="E13" s="75">
        <f t="shared" ref="E13:E39" si="0">SUM(B13:D13)</f>
        <v>46</v>
      </c>
      <c r="G13" s="73" t="s">
        <v>7</v>
      </c>
      <c r="H13" s="74">
        <v>17</v>
      </c>
      <c r="I13" s="74">
        <v>14</v>
      </c>
      <c r="J13" s="74">
        <v>10</v>
      </c>
      <c r="K13" s="75">
        <f t="shared" ref="K13:K39" si="1">SUM(H13:J13)</f>
        <v>41</v>
      </c>
      <c r="M13" s="73" t="s">
        <v>7</v>
      </c>
      <c r="N13" s="74">
        <v>11</v>
      </c>
      <c r="O13" s="74">
        <v>5</v>
      </c>
      <c r="P13" s="74">
        <v>41</v>
      </c>
      <c r="Q13" s="75">
        <f t="shared" ref="Q13:Q39" si="2">SUM(N13:P13)</f>
        <v>57</v>
      </c>
      <c r="S13" s="73" t="s">
        <v>7</v>
      </c>
      <c r="T13" s="74">
        <v>4</v>
      </c>
      <c r="U13" s="74">
        <v>9</v>
      </c>
      <c r="V13" s="74">
        <v>12</v>
      </c>
      <c r="W13" s="75">
        <f t="shared" ref="W13:W38" si="3">SUM(T13:V13)</f>
        <v>25</v>
      </c>
    </row>
    <row r="14" spans="1:23" x14ac:dyDescent="0.25">
      <c r="A14" s="73" t="s">
        <v>8</v>
      </c>
      <c r="B14" s="74">
        <v>3</v>
      </c>
      <c r="C14" s="74">
        <v>3</v>
      </c>
      <c r="D14" s="74">
        <v>11</v>
      </c>
      <c r="E14" s="75">
        <f t="shared" si="0"/>
        <v>17</v>
      </c>
      <c r="G14" s="73" t="s">
        <v>8</v>
      </c>
      <c r="H14" s="74">
        <v>7</v>
      </c>
      <c r="I14" s="74">
        <v>4</v>
      </c>
      <c r="J14" s="74">
        <v>11</v>
      </c>
      <c r="K14" s="75">
        <f t="shared" si="1"/>
        <v>22</v>
      </c>
      <c r="M14" s="73" t="s">
        <v>8</v>
      </c>
      <c r="N14" s="74">
        <v>12</v>
      </c>
      <c r="O14" s="74">
        <v>6</v>
      </c>
      <c r="P14" s="74">
        <v>14</v>
      </c>
      <c r="Q14" s="75">
        <f t="shared" si="2"/>
        <v>32</v>
      </c>
      <c r="S14" s="73" t="s">
        <v>8</v>
      </c>
      <c r="T14" s="74">
        <v>3</v>
      </c>
      <c r="U14" s="74">
        <v>17</v>
      </c>
      <c r="V14" s="74">
        <v>6</v>
      </c>
      <c r="W14" s="75">
        <f t="shared" si="3"/>
        <v>26</v>
      </c>
    </row>
    <row r="15" spans="1:23" x14ac:dyDescent="0.25">
      <c r="A15" s="73" t="s">
        <v>9</v>
      </c>
      <c r="B15" s="74">
        <v>4</v>
      </c>
      <c r="C15" s="74">
        <v>6</v>
      </c>
      <c r="D15" s="74">
        <v>3</v>
      </c>
      <c r="E15" s="75">
        <f t="shared" si="0"/>
        <v>13</v>
      </c>
      <c r="G15" s="73" t="s">
        <v>9</v>
      </c>
      <c r="H15" s="74">
        <v>0</v>
      </c>
      <c r="I15" s="74">
        <v>9</v>
      </c>
      <c r="J15" s="74">
        <v>10</v>
      </c>
      <c r="K15" s="75">
        <f t="shared" si="1"/>
        <v>19</v>
      </c>
      <c r="M15" s="73" t="s">
        <v>9</v>
      </c>
      <c r="N15" s="74">
        <v>14</v>
      </c>
      <c r="O15" s="74">
        <v>1</v>
      </c>
      <c r="P15" s="74">
        <v>3</v>
      </c>
      <c r="Q15" s="75">
        <f t="shared" si="2"/>
        <v>18</v>
      </c>
      <c r="S15" s="73" t="s">
        <v>9</v>
      </c>
      <c r="T15" s="74">
        <v>0</v>
      </c>
      <c r="U15" s="74">
        <v>0</v>
      </c>
      <c r="V15" s="74">
        <v>0</v>
      </c>
      <c r="W15" s="75">
        <f t="shared" si="3"/>
        <v>0</v>
      </c>
    </row>
    <row r="16" spans="1:23" x14ac:dyDescent="0.25">
      <c r="A16" s="73" t="s">
        <v>10</v>
      </c>
      <c r="B16" s="74">
        <v>1</v>
      </c>
      <c r="C16" s="74">
        <v>3</v>
      </c>
      <c r="D16" s="74">
        <v>3</v>
      </c>
      <c r="E16" s="75">
        <f t="shared" si="0"/>
        <v>7</v>
      </c>
      <c r="G16" s="73" t="s">
        <v>10</v>
      </c>
      <c r="H16" s="74">
        <v>9</v>
      </c>
      <c r="I16" s="74">
        <v>20</v>
      </c>
      <c r="J16" s="74">
        <v>23</v>
      </c>
      <c r="K16" s="75">
        <f t="shared" si="1"/>
        <v>52</v>
      </c>
      <c r="M16" s="73" t="s">
        <v>10</v>
      </c>
      <c r="N16" s="74">
        <v>51</v>
      </c>
      <c r="O16" s="74">
        <v>30</v>
      </c>
      <c r="P16" s="74">
        <v>41</v>
      </c>
      <c r="Q16" s="75">
        <f t="shared" si="2"/>
        <v>122</v>
      </c>
      <c r="S16" s="73" t="s">
        <v>10</v>
      </c>
      <c r="T16" s="74">
        <v>52</v>
      </c>
      <c r="U16" s="74">
        <v>36</v>
      </c>
      <c r="V16" s="74">
        <v>39</v>
      </c>
      <c r="W16" s="75">
        <f t="shared" si="3"/>
        <v>127</v>
      </c>
    </row>
    <row r="17" spans="1:23" x14ac:dyDescent="0.25">
      <c r="A17" s="73" t="s">
        <v>11</v>
      </c>
      <c r="B17" s="74">
        <v>7</v>
      </c>
      <c r="C17" s="74">
        <v>7</v>
      </c>
      <c r="D17" s="74">
        <v>8</v>
      </c>
      <c r="E17" s="75">
        <f t="shared" si="0"/>
        <v>22</v>
      </c>
      <c r="G17" s="73" t="s">
        <v>11</v>
      </c>
      <c r="H17" s="74">
        <v>6</v>
      </c>
      <c r="I17" s="74">
        <v>4</v>
      </c>
      <c r="J17" s="74">
        <v>11</v>
      </c>
      <c r="K17" s="75">
        <f t="shared" si="1"/>
        <v>21</v>
      </c>
      <c r="M17" s="73" t="s">
        <v>11</v>
      </c>
      <c r="N17" s="74">
        <v>3</v>
      </c>
      <c r="O17" s="74">
        <v>1</v>
      </c>
      <c r="P17" s="74">
        <v>14</v>
      </c>
      <c r="Q17" s="75">
        <f t="shared" si="2"/>
        <v>18</v>
      </c>
      <c r="S17" s="73" t="s">
        <v>11</v>
      </c>
      <c r="T17" s="74">
        <v>14</v>
      </c>
      <c r="U17" s="74">
        <v>2</v>
      </c>
      <c r="V17" s="74">
        <v>10</v>
      </c>
      <c r="W17" s="75">
        <f t="shared" si="3"/>
        <v>26</v>
      </c>
    </row>
    <row r="18" spans="1:23" x14ac:dyDescent="0.25">
      <c r="A18" s="73" t="s">
        <v>12</v>
      </c>
      <c r="B18" s="74">
        <v>4</v>
      </c>
      <c r="C18" s="74">
        <v>15</v>
      </c>
      <c r="D18" s="74">
        <v>27</v>
      </c>
      <c r="E18" s="75">
        <f t="shared" si="0"/>
        <v>46</v>
      </c>
      <c r="G18" s="73" t="s">
        <v>12</v>
      </c>
      <c r="H18" s="74">
        <v>27</v>
      </c>
      <c r="I18" s="74">
        <v>24</v>
      </c>
      <c r="J18" s="74">
        <v>20</v>
      </c>
      <c r="K18" s="75">
        <f t="shared" si="1"/>
        <v>71</v>
      </c>
      <c r="M18" s="73" t="s">
        <v>12</v>
      </c>
      <c r="N18" s="74">
        <v>21</v>
      </c>
      <c r="O18" s="74">
        <v>14</v>
      </c>
      <c r="P18" s="74">
        <v>11</v>
      </c>
      <c r="Q18" s="75">
        <f t="shared" si="2"/>
        <v>46</v>
      </c>
      <c r="S18" s="73" t="s">
        <v>12</v>
      </c>
      <c r="T18" s="74">
        <v>10</v>
      </c>
      <c r="U18" s="74">
        <v>16</v>
      </c>
      <c r="V18" s="74">
        <v>13</v>
      </c>
      <c r="W18" s="75">
        <f t="shared" si="3"/>
        <v>39</v>
      </c>
    </row>
    <row r="19" spans="1:23" x14ac:dyDescent="0.25">
      <c r="A19" s="73" t="s">
        <v>13</v>
      </c>
      <c r="B19" s="74">
        <v>0</v>
      </c>
      <c r="C19" s="74">
        <v>0</v>
      </c>
      <c r="D19" s="74">
        <v>0</v>
      </c>
      <c r="E19" s="75">
        <f t="shared" si="0"/>
        <v>0</v>
      </c>
      <c r="G19" s="73" t="s">
        <v>13</v>
      </c>
      <c r="H19" s="74">
        <v>0</v>
      </c>
      <c r="I19" s="74">
        <v>0</v>
      </c>
      <c r="J19" s="74">
        <v>0</v>
      </c>
      <c r="K19" s="75">
        <f t="shared" si="1"/>
        <v>0</v>
      </c>
      <c r="M19" s="73" t="s">
        <v>13</v>
      </c>
      <c r="N19" s="74">
        <v>0</v>
      </c>
      <c r="O19" s="74">
        <v>0</v>
      </c>
      <c r="P19" s="74">
        <v>0</v>
      </c>
      <c r="Q19" s="75">
        <f t="shared" si="2"/>
        <v>0</v>
      </c>
      <c r="S19" s="73" t="s">
        <v>13</v>
      </c>
      <c r="T19" s="74">
        <v>11</v>
      </c>
      <c r="U19" s="74">
        <v>44</v>
      </c>
      <c r="V19" s="74">
        <v>43</v>
      </c>
      <c r="W19" s="75">
        <f t="shared" si="3"/>
        <v>98</v>
      </c>
    </row>
    <row r="20" spans="1:23" x14ac:dyDescent="0.25">
      <c r="A20" s="73" t="s">
        <v>14</v>
      </c>
      <c r="B20" s="74">
        <v>66</v>
      </c>
      <c r="C20" s="74">
        <v>52</v>
      </c>
      <c r="D20" s="74">
        <v>108</v>
      </c>
      <c r="E20" s="75">
        <f t="shared" si="0"/>
        <v>226</v>
      </c>
      <c r="G20" s="73" t="s">
        <v>14</v>
      </c>
      <c r="H20" s="74">
        <v>20</v>
      </c>
      <c r="I20" s="74">
        <v>18</v>
      </c>
      <c r="J20" s="74">
        <v>18</v>
      </c>
      <c r="K20" s="75">
        <f t="shared" si="1"/>
        <v>56</v>
      </c>
      <c r="M20" s="73" t="s">
        <v>14</v>
      </c>
      <c r="N20" s="74">
        <v>27</v>
      </c>
      <c r="O20" s="74">
        <v>23</v>
      </c>
      <c r="P20" s="74">
        <v>24</v>
      </c>
      <c r="Q20" s="75">
        <f t="shared" si="2"/>
        <v>74</v>
      </c>
      <c r="S20" s="73" t="s">
        <v>14</v>
      </c>
      <c r="T20" s="74">
        <v>11</v>
      </c>
      <c r="U20" s="74">
        <v>31</v>
      </c>
      <c r="V20" s="74">
        <v>8</v>
      </c>
      <c r="W20" s="75">
        <f t="shared" si="3"/>
        <v>50</v>
      </c>
    </row>
    <row r="21" spans="1:23" x14ac:dyDescent="0.25">
      <c r="A21" s="73" t="s">
        <v>15</v>
      </c>
      <c r="B21" s="74">
        <v>0</v>
      </c>
      <c r="C21" s="74">
        <v>0</v>
      </c>
      <c r="D21" s="74">
        <v>0</v>
      </c>
      <c r="E21" s="75">
        <f t="shared" si="0"/>
        <v>0</v>
      </c>
      <c r="G21" s="73" t="s">
        <v>15</v>
      </c>
      <c r="H21" s="74">
        <v>0</v>
      </c>
      <c r="I21" s="74">
        <v>0</v>
      </c>
      <c r="J21" s="74">
        <v>1</v>
      </c>
      <c r="K21" s="75">
        <f t="shared" si="1"/>
        <v>1</v>
      </c>
      <c r="M21" s="73" t="s">
        <v>15</v>
      </c>
      <c r="N21" s="74">
        <v>0</v>
      </c>
      <c r="O21" s="74">
        <v>0</v>
      </c>
      <c r="P21" s="74">
        <v>0</v>
      </c>
      <c r="Q21" s="75">
        <f t="shared" si="2"/>
        <v>0</v>
      </c>
      <c r="S21" s="73" t="s">
        <v>15</v>
      </c>
      <c r="T21" s="74">
        <v>3</v>
      </c>
      <c r="U21" s="74">
        <v>7</v>
      </c>
      <c r="V21" s="74">
        <v>4</v>
      </c>
      <c r="W21" s="75">
        <f t="shared" si="3"/>
        <v>14</v>
      </c>
    </row>
    <row r="22" spans="1:23" x14ac:dyDescent="0.25">
      <c r="A22" s="73" t="s">
        <v>16</v>
      </c>
      <c r="B22" s="74">
        <v>2</v>
      </c>
      <c r="C22" s="74">
        <v>4</v>
      </c>
      <c r="D22" s="74">
        <v>8</v>
      </c>
      <c r="E22" s="75">
        <f t="shared" si="0"/>
        <v>14</v>
      </c>
      <c r="G22" s="73" t="s">
        <v>16</v>
      </c>
      <c r="H22" s="74">
        <v>4</v>
      </c>
      <c r="I22" s="74">
        <v>4</v>
      </c>
      <c r="J22" s="74">
        <v>2</v>
      </c>
      <c r="K22" s="75">
        <f t="shared" si="1"/>
        <v>10</v>
      </c>
      <c r="M22" s="73" t="s">
        <v>16</v>
      </c>
      <c r="N22" s="74">
        <v>2</v>
      </c>
      <c r="O22" s="74">
        <v>6</v>
      </c>
      <c r="P22" s="74">
        <v>6</v>
      </c>
      <c r="Q22" s="75">
        <f t="shared" si="2"/>
        <v>14</v>
      </c>
      <c r="S22" s="73" t="s">
        <v>16</v>
      </c>
      <c r="T22" s="74">
        <v>11</v>
      </c>
      <c r="U22" s="74">
        <v>6</v>
      </c>
      <c r="V22" s="74">
        <v>8</v>
      </c>
      <c r="W22" s="75">
        <f t="shared" si="3"/>
        <v>25</v>
      </c>
    </row>
    <row r="23" spans="1:23" x14ac:dyDescent="0.25">
      <c r="A23" s="73" t="s">
        <v>17</v>
      </c>
      <c r="B23" s="74">
        <v>8</v>
      </c>
      <c r="C23" s="74">
        <v>18</v>
      </c>
      <c r="D23" s="74">
        <v>70</v>
      </c>
      <c r="E23" s="75">
        <f t="shared" si="0"/>
        <v>96</v>
      </c>
      <c r="G23" s="73" t="s">
        <v>17</v>
      </c>
      <c r="H23" s="74">
        <v>74</v>
      </c>
      <c r="I23" s="74">
        <v>104</v>
      </c>
      <c r="J23" s="74">
        <v>185</v>
      </c>
      <c r="K23" s="75">
        <f t="shared" si="1"/>
        <v>363</v>
      </c>
      <c r="M23" s="73" t="s">
        <v>17</v>
      </c>
      <c r="N23" s="74">
        <v>159</v>
      </c>
      <c r="O23" s="74">
        <v>98</v>
      </c>
      <c r="P23" s="74">
        <v>125</v>
      </c>
      <c r="Q23" s="75">
        <f t="shared" si="2"/>
        <v>382</v>
      </c>
      <c r="S23" s="73" t="s">
        <v>17</v>
      </c>
      <c r="T23" s="74">
        <v>89</v>
      </c>
      <c r="U23" s="74">
        <v>69</v>
      </c>
      <c r="V23" s="74">
        <v>4</v>
      </c>
      <c r="W23" s="75">
        <f t="shared" si="3"/>
        <v>162</v>
      </c>
    </row>
    <row r="24" spans="1:23" x14ac:dyDescent="0.25">
      <c r="A24" s="73" t="s">
        <v>18</v>
      </c>
      <c r="B24" s="74">
        <v>0</v>
      </c>
      <c r="C24" s="74">
        <v>2</v>
      </c>
      <c r="D24" s="74">
        <v>1</v>
      </c>
      <c r="E24" s="75">
        <f t="shared" si="0"/>
        <v>3</v>
      </c>
      <c r="G24" s="73" t="s">
        <v>18</v>
      </c>
      <c r="H24" s="74">
        <v>4</v>
      </c>
      <c r="I24" s="74">
        <v>0</v>
      </c>
      <c r="J24" s="74">
        <v>2</v>
      </c>
      <c r="K24" s="75">
        <f t="shared" si="1"/>
        <v>6</v>
      </c>
      <c r="M24" s="73" t="s">
        <v>18</v>
      </c>
      <c r="N24" s="74">
        <v>45</v>
      </c>
      <c r="O24" s="74">
        <v>4</v>
      </c>
      <c r="P24" s="74">
        <v>0</v>
      </c>
      <c r="Q24" s="75">
        <f t="shared" si="2"/>
        <v>49</v>
      </c>
      <c r="S24" s="73" t="s">
        <v>18</v>
      </c>
      <c r="T24" s="74">
        <v>3</v>
      </c>
      <c r="U24" s="74">
        <v>0</v>
      </c>
      <c r="V24" s="74">
        <v>0</v>
      </c>
      <c r="W24" s="75">
        <f t="shared" si="3"/>
        <v>3</v>
      </c>
    </row>
    <row r="25" spans="1:23" x14ac:dyDescent="0.25">
      <c r="A25" s="73" t="s">
        <v>19</v>
      </c>
      <c r="B25" s="74">
        <v>60</v>
      </c>
      <c r="C25" s="74">
        <v>53</v>
      </c>
      <c r="D25" s="74">
        <v>57</v>
      </c>
      <c r="E25" s="75">
        <f t="shared" si="0"/>
        <v>170</v>
      </c>
      <c r="G25" s="73" t="s">
        <v>19</v>
      </c>
      <c r="H25" s="74">
        <v>60</v>
      </c>
      <c r="I25" s="74">
        <v>64</v>
      </c>
      <c r="J25" s="74">
        <v>76</v>
      </c>
      <c r="K25" s="75">
        <f t="shared" si="1"/>
        <v>200</v>
      </c>
      <c r="M25" s="73" t="s">
        <v>19</v>
      </c>
      <c r="N25" s="74">
        <v>64</v>
      </c>
      <c r="O25" s="74">
        <v>48</v>
      </c>
      <c r="P25" s="74">
        <v>35</v>
      </c>
      <c r="Q25" s="75">
        <f t="shared" si="2"/>
        <v>147</v>
      </c>
      <c r="S25" s="73" t="s">
        <v>19</v>
      </c>
      <c r="T25" s="74">
        <v>62</v>
      </c>
      <c r="U25" s="74">
        <v>90</v>
      </c>
      <c r="V25" s="74">
        <v>235</v>
      </c>
      <c r="W25" s="75">
        <f t="shared" si="3"/>
        <v>387</v>
      </c>
    </row>
    <row r="26" spans="1:23" x14ac:dyDescent="0.25">
      <c r="A26" s="73" t="s">
        <v>20</v>
      </c>
      <c r="B26" s="74">
        <v>52</v>
      </c>
      <c r="C26" s="74">
        <v>91</v>
      </c>
      <c r="D26" s="74">
        <v>82</v>
      </c>
      <c r="E26" s="75">
        <f t="shared" si="0"/>
        <v>225</v>
      </c>
      <c r="G26" s="73" t="s">
        <v>20</v>
      </c>
      <c r="H26" s="74">
        <v>101</v>
      </c>
      <c r="I26" s="74">
        <v>100</v>
      </c>
      <c r="J26" s="74">
        <v>100</v>
      </c>
      <c r="K26" s="75">
        <f t="shared" si="1"/>
        <v>301</v>
      </c>
      <c r="M26" s="73" t="s">
        <v>20</v>
      </c>
      <c r="N26" s="74">
        <v>100</v>
      </c>
      <c r="O26" s="74">
        <v>83</v>
      </c>
      <c r="P26" s="74">
        <v>97</v>
      </c>
      <c r="Q26" s="75">
        <f t="shared" si="2"/>
        <v>280</v>
      </c>
      <c r="S26" s="73" t="s">
        <v>20</v>
      </c>
      <c r="T26" s="74">
        <v>82</v>
      </c>
      <c r="U26" s="74">
        <v>65</v>
      </c>
      <c r="V26" s="74">
        <v>55</v>
      </c>
      <c r="W26" s="75">
        <f t="shared" si="3"/>
        <v>202</v>
      </c>
    </row>
    <row r="27" spans="1:23" x14ac:dyDescent="0.25">
      <c r="A27" s="73" t="s">
        <v>21</v>
      </c>
      <c r="B27" s="74">
        <v>0</v>
      </c>
      <c r="C27" s="74">
        <v>0</v>
      </c>
      <c r="D27" s="74">
        <v>0</v>
      </c>
      <c r="E27" s="75">
        <f t="shared" si="0"/>
        <v>0</v>
      </c>
      <c r="G27" s="73" t="s">
        <v>21</v>
      </c>
      <c r="H27" s="74">
        <v>0</v>
      </c>
      <c r="I27" s="74">
        <v>0</v>
      </c>
      <c r="J27" s="74">
        <v>0</v>
      </c>
      <c r="K27" s="75">
        <f t="shared" si="1"/>
        <v>0</v>
      </c>
      <c r="M27" s="73" t="s">
        <v>21</v>
      </c>
      <c r="N27" s="74">
        <v>0</v>
      </c>
      <c r="O27" s="74">
        <v>0</v>
      </c>
      <c r="P27" s="74">
        <v>0</v>
      </c>
      <c r="Q27" s="75">
        <f t="shared" si="2"/>
        <v>0</v>
      </c>
      <c r="S27" s="73" t="s">
        <v>21</v>
      </c>
      <c r="T27" s="74">
        <v>0</v>
      </c>
      <c r="U27" s="74">
        <v>0</v>
      </c>
      <c r="V27" s="74">
        <v>0</v>
      </c>
      <c r="W27" s="75">
        <f t="shared" si="3"/>
        <v>0</v>
      </c>
    </row>
    <row r="28" spans="1:23" x14ac:dyDescent="0.25">
      <c r="A28" s="73" t="s">
        <v>22</v>
      </c>
      <c r="B28" s="74">
        <v>0</v>
      </c>
      <c r="C28" s="74">
        <v>0</v>
      </c>
      <c r="D28" s="74">
        <v>0</v>
      </c>
      <c r="E28" s="75">
        <f t="shared" si="0"/>
        <v>0</v>
      </c>
      <c r="G28" s="73" t="s">
        <v>22</v>
      </c>
      <c r="H28" s="74">
        <v>0</v>
      </c>
      <c r="I28" s="74">
        <v>8</v>
      </c>
      <c r="J28" s="74">
        <v>0</v>
      </c>
      <c r="K28" s="75">
        <f t="shared" si="1"/>
        <v>8</v>
      </c>
      <c r="M28" s="73" t="s">
        <v>22</v>
      </c>
      <c r="N28" s="74">
        <v>0</v>
      </c>
      <c r="O28" s="74">
        <v>0</v>
      </c>
      <c r="P28" s="74">
        <v>0</v>
      </c>
      <c r="Q28" s="75">
        <f t="shared" si="2"/>
        <v>0</v>
      </c>
      <c r="S28" s="73" t="s">
        <v>22</v>
      </c>
      <c r="T28" s="74">
        <v>0</v>
      </c>
      <c r="U28" s="74">
        <v>0</v>
      </c>
      <c r="V28" s="74">
        <v>0</v>
      </c>
      <c r="W28" s="75">
        <f t="shared" si="3"/>
        <v>0</v>
      </c>
    </row>
    <row r="29" spans="1:23" x14ac:dyDescent="0.25">
      <c r="A29" s="73" t="s">
        <v>23</v>
      </c>
      <c r="B29" s="74">
        <v>8</v>
      </c>
      <c r="C29" s="74">
        <v>12</v>
      </c>
      <c r="D29" s="74">
        <v>8</v>
      </c>
      <c r="E29" s="75">
        <f t="shared" si="0"/>
        <v>28</v>
      </c>
      <c r="G29" s="73" t="s">
        <v>23</v>
      </c>
      <c r="H29" s="74">
        <v>0</v>
      </c>
      <c r="I29" s="74">
        <v>0</v>
      </c>
      <c r="J29" s="74">
        <v>15</v>
      </c>
      <c r="K29" s="75">
        <f t="shared" si="1"/>
        <v>15</v>
      </c>
      <c r="M29" s="73" t="s">
        <v>23</v>
      </c>
      <c r="N29" s="74">
        <v>5</v>
      </c>
      <c r="O29" s="74">
        <v>11</v>
      </c>
      <c r="P29" s="74">
        <v>9</v>
      </c>
      <c r="Q29" s="75">
        <f t="shared" si="2"/>
        <v>25</v>
      </c>
      <c r="S29" s="73" t="s">
        <v>23</v>
      </c>
      <c r="T29" s="74">
        <v>5</v>
      </c>
      <c r="U29" s="74">
        <v>7</v>
      </c>
      <c r="V29" s="74">
        <v>10</v>
      </c>
      <c r="W29" s="75">
        <f t="shared" si="3"/>
        <v>22</v>
      </c>
    </row>
    <row r="30" spans="1:23" x14ac:dyDescent="0.25">
      <c r="A30" s="73" t="s">
        <v>24</v>
      </c>
      <c r="B30" s="74">
        <v>16</v>
      </c>
      <c r="C30" s="74">
        <v>21</v>
      </c>
      <c r="D30" s="74">
        <v>39</v>
      </c>
      <c r="E30" s="75">
        <f t="shared" si="0"/>
        <v>76</v>
      </c>
      <c r="G30" s="73" t="s">
        <v>24</v>
      </c>
      <c r="H30" s="74">
        <v>33</v>
      </c>
      <c r="I30" s="74">
        <v>27</v>
      </c>
      <c r="J30" s="74">
        <v>35</v>
      </c>
      <c r="K30" s="75">
        <f t="shared" si="1"/>
        <v>95</v>
      </c>
      <c r="M30" s="73" t="s">
        <v>24</v>
      </c>
      <c r="N30" s="74">
        <v>40</v>
      </c>
      <c r="O30" s="74">
        <v>35</v>
      </c>
      <c r="P30" s="74">
        <v>41</v>
      </c>
      <c r="Q30" s="75">
        <f t="shared" si="2"/>
        <v>116</v>
      </c>
      <c r="S30" s="73" t="s">
        <v>24</v>
      </c>
      <c r="T30" s="74">
        <v>0</v>
      </c>
      <c r="U30" s="74">
        <v>44</v>
      </c>
      <c r="V30" s="74">
        <v>32</v>
      </c>
      <c r="W30" s="75">
        <f t="shared" si="3"/>
        <v>76</v>
      </c>
    </row>
    <row r="31" spans="1:23" x14ac:dyDescent="0.25">
      <c r="A31" s="73" t="s">
        <v>25</v>
      </c>
      <c r="B31" s="74">
        <v>36</v>
      </c>
      <c r="C31" s="74">
        <v>122</v>
      </c>
      <c r="D31" s="74">
        <v>187</v>
      </c>
      <c r="E31" s="75">
        <f t="shared" si="0"/>
        <v>345</v>
      </c>
      <c r="G31" s="73" t="s">
        <v>25</v>
      </c>
      <c r="H31" s="74">
        <v>165</v>
      </c>
      <c r="I31" s="74">
        <v>155</v>
      </c>
      <c r="J31" s="74">
        <v>148</v>
      </c>
      <c r="K31" s="75">
        <f t="shared" si="1"/>
        <v>468</v>
      </c>
      <c r="M31" s="73" t="s">
        <v>25</v>
      </c>
      <c r="N31" s="74">
        <v>168</v>
      </c>
      <c r="O31" s="74">
        <v>229</v>
      </c>
      <c r="P31" s="74">
        <v>149</v>
      </c>
      <c r="Q31" s="75">
        <f t="shared" si="2"/>
        <v>546</v>
      </c>
      <c r="S31" s="73" t="s">
        <v>25</v>
      </c>
      <c r="T31" s="74">
        <v>164</v>
      </c>
      <c r="U31" s="74">
        <v>116</v>
      </c>
      <c r="V31" s="74">
        <v>111</v>
      </c>
      <c r="W31" s="75">
        <f t="shared" si="3"/>
        <v>391</v>
      </c>
    </row>
    <row r="32" spans="1:23" x14ac:dyDescent="0.25">
      <c r="A32" s="73" t="s">
        <v>26</v>
      </c>
      <c r="B32" s="74">
        <v>6</v>
      </c>
      <c r="C32" s="74">
        <v>9</v>
      </c>
      <c r="D32" s="74">
        <v>12</v>
      </c>
      <c r="E32" s="75">
        <f t="shared" si="0"/>
        <v>27</v>
      </c>
      <c r="G32" s="73" t="s">
        <v>26</v>
      </c>
      <c r="H32" s="74">
        <v>12</v>
      </c>
      <c r="I32" s="74">
        <v>12</v>
      </c>
      <c r="J32" s="74">
        <v>16</v>
      </c>
      <c r="K32" s="75">
        <f t="shared" si="1"/>
        <v>40</v>
      </c>
      <c r="M32" s="73" t="s">
        <v>26</v>
      </c>
      <c r="N32" s="74">
        <v>5</v>
      </c>
      <c r="O32" s="74">
        <v>10</v>
      </c>
      <c r="P32" s="74">
        <v>13</v>
      </c>
      <c r="Q32" s="75">
        <f t="shared" si="2"/>
        <v>28</v>
      </c>
      <c r="S32" s="73" t="s">
        <v>26</v>
      </c>
      <c r="T32" s="74">
        <v>9</v>
      </c>
      <c r="U32" s="74">
        <v>3</v>
      </c>
      <c r="V32" s="74">
        <v>2</v>
      </c>
      <c r="W32" s="75">
        <f t="shared" si="3"/>
        <v>14</v>
      </c>
    </row>
    <row r="33" spans="1:23" x14ac:dyDescent="0.25">
      <c r="A33" s="73" t="s">
        <v>27</v>
      </c>
      <c r="B33" s="74">
        <v>29</v>
      </c>
      <c r="C33" s="74">
        <v>46</v>
      </c>
      <c r="D33" s="74">
        <v>60</v>
      </c>
      <c r="E33" s="75">
        <f t="shared" si="0"/>
        <v>135</v>
      </c>
      <c r="G33" s="73" t="s">
        <v>27</v>
      </c>
      <c r="H33" s="74">
        <v>43</v>
      </c>
      <c r="I33" s="74">
        <v>30</v>
      </c>
      <c r="J33" s="74">
        <v>24</v>
      </c>
      <c r="K33" s="75">
        <f t="shared" si="1"/>
        <v>97</v>
      </c>
      <c r="M33" s="73" t="s">
        <v>27</v>
      </c>
      <c r="N33" s="74">
        <v>7</v>
      </c>
      <c r="O33" s="74">
        <v>17</v>
      </c>
      <c r="P33" s="74">
        <v>10</v>
      </c>
      <c r="Q33" s="75">
        <f t="shared" si="2"/>
        <v>34</v>
      </c>
      <c r="S33" s="73" t="s">
        <v>27</v>
      </c>
      <c r="T33" s="74">
        <v>9</v>
      </c>
      <c r="U33" s="74">
        <v>18</v>
      </c>
      <c r="V33" s="74">
        <v>25</v>
      </c>
      <c r="W33" s="75">
        <f t="shared" si="3"/>
        <v>52</v>
      </c>
    </row>
    <row r="34" spans="1:23" x14ac:dyDescent="0.25">
      <c r="A34" s="73" t="s">
        <v>28</v>
      </c>
      <c r="B34" s="74">
        <v>16</v>
      </c>
      <c r="C34" s="74">
        <v>14</v>
      </c>
      <c r="D34" s="74">
        <v>39</v>
      </c>
      <c r="E34" s="75">
        <f t="shared" si="0"/>
        <v>69</v>
      </c>
      <c r="G34" s="73" t="s">
        <v>28</v>
      </c>
      <c r="H34" s="74">
        <v>31</v>
      </c>
      <c r="I34" s="74">
        <v>36</v>
      </c>
      <c r="J34" s="74">
        <v>35</v>
      </c>
      <c r="K34" s="75">
        <f t="shared" si="1"/>
        <v>102</v>
      </c>
      <c r="M34" s="73" t="s">
        <v>28</v>
      </c>
      <c r="N34" s="74">
        <v>34</v>
      </c>
      <c r="O34" s="74">
        <v>43</v>
      </c>
      <c r="P34" s="74">
        <v>58</v>
      </c>
      <c r="Q34" s="75">
        <f t="shared" si="2"/>
        <v>135</v>
      </c>
      <c r="S34" s="73" t="s">
        <v>28</v>
      </c>
      <c r="T34" s="74">
        <v>46</v>
      </c>
      <c r="U34" s="74">
        <v>61</v>
      </c>
      <c r="V34" s="74">
        <v>51</v>
      </c>
      <c r="W34" s="75">
        <f t="shared" si="3"/>
        <v>158</v>
      </c>
    </row>
    <row r="35" spans="1:23" x14ac:dyDescent="0.25">
      <c r="A35" s="73" t="s">
        <v>29</v>
      </c>
      <c r="B35" s="74">
        <v>12</v>
      </c>
      <c r="C35" s="74">
        <v>15</v>
      </c>
      <c r="D35" s="74">
        <v>72</v>
      </c>
      <c r="E35" s="75">
        <f t="shared" si="0"/>
        <v>99</v>
      </c>
      <c r="G35" s="73" t="s">
        <v>29</v>
      </c>
      <c r="H35" s="74">
        <v>57</v>
      </c>
      <c r="I35" s="74">
        <v>27</v>
      </c>
      <c r="J35" s="74">
        <v>68</v>
      </c>
      <c r="K35" s="75">
        <f t="shared" si="1"/>
        <v>152</v>
      </c>
      <c r="M35" s="73" t="s">
        <v>29</v>
      </c>
      <c r="N35" s="74">
        <v>101</v>
      </c>
      <c r="O35" s="74">
        <v>34</v>
      </c>
      <c r="P35" s="74">
        <v>160</v>
      </c>
      <c r="Q35" s="75">
        <f t="shared" si="2"/>
        <v>295</v>
      </c>
      <c r="S35" s="73" t="s">
        <v>29</v>
      </c>
      <c r="T35" s="74">
        <v>184</v>
      </c>
      <c r="U35" s="74">
        <v>124</v>
      </c>
      <c r="V35" s="74">
        <v>94</v>
      </c>
      <c r="W35" s="75">
        <f t="shared" si="3"/>
        <v>402</v>
      </c>
    </row>
    <row r="36" spans="1:23" x14ac:dyDescent="0.25">
      <c r="A36" s="73" t="s">
        <v>30</v>
      </c>
      <c r="B36" s="74">
        <v>38</v>
      </c>
      <c r="C36" s="74">
        <v>10</v>
      </c>
      <c r="D36" s="74">
        <v>24</v>
      </c>
      <c r="E36" s="75">
        <f t="shared" si="0"/>
        <v>72</v>
      </c>
      <c r="G36" s="73" t="s">
        <v>30</v>
      </c>
      <c r="H36" s="74">
        <v>20</v>
      </c>
      <c r="I36" s="74">
        <v>8</v>
      </c>
      <c r="J36" s="74">
        <v>10</v>
      </c>
      <c r="K36" s="75">
        <f t="shared" si="1"/>
        <v>38</v>
      </c>
      <c r="M36" s="73" t="s">
        <v>30</v>
      </c>
      <c r="N36" s="74">
        <v>15</v>
      </c>
      <c r="O36" s="74">
        <v>15</v>
      </c>
      <c r="P36" s="74">
        <v>22</v>
      </c>
      <c r="Q36" s="75">
        <f t="shared" si="2"/>
        <v>52</v>
      </c>
      <c r="S36" s="73" t="s">
        <v>30</v>
      </c>
      <c r="T36" s="74">
        <v>42</v>
      </c>
      <c r="U36" s="74">
        <v>68</v>
      </c>
      <c r="V36" s="74">
        <v>30</v>
      </c>
      <c r="W36" s="75">
        <f t="shared" si="3"/>
        <v>140</v>
      </c>
    </row>
    <row r="37" spans="1:23" x14ac:dyDescent="0.25">
      <c r="A37" s="73" t="s">
        <v>31</v>
      </c>
      <c r="B37" s="74">
        <v>1</v>
      </c>
      <c r="C37" s="74">
        <v>0</v>
      </c>
      <c r="D37" s="74">
        <v>2</v>
      </c>
      <c r="E37" s="75">
        <f t="shared" si="0"/>
        <v>3</v>
      </c>
      <c r="G37" s="73" t="s">
        <v>31</v>
      </c>
      <c r="H37" s="74">
        <v>2</v>
      </c>
      <c r="I37" s="74">
        <v>1</v>
      </c>
      <c r="J37" s="74">
        <v>9</v>
      </c>
      <c r="K37" s="75">
        <f t="shared" si="1"/>
        <v>12</v>
      </c>
      <c r="M37" s="73" t="s">
        <v>31</v>
      </c>
      <c r="N37" s="74">
        <v>9</v>
      </c>
      <c r="O37" s="74">
        <v>17</v>
      </c>
      <c r="P37" s="74">
        <v>5</v>
      </c>
      <c r="Q37" s="75">
        <f t="shared" si="2"/>
        <v>31</v>
      </c>
      <c r="S37" s="73" t="s">
        <v>31</v>
      </c>
      <c r="T37" s="74">
        <v>1</v>
      </c>
      <c r="U37" s="74">
        <v>4</v>
      </c>
      <c r="V37" s="74">
        <v>1</v>
      </c>
      <c r="W37" s="75">
        <f t="shared" si="3"/>
        <v>6</v>
      </c>
    </row>
    <row r="38" spans="1:23" x14ac:dyDescent="0.25">
      <c r="A38" s="73" t="s">
        <v>32</v>
      </c>
      <c r="B38" s="74">
        <v>106</v>
      </c>
      <c r="C38" s="74">
        <v>99</v>
      </c>
      <c r="D38" s="74">
        <v>197</v>
      </c>
      <c r="E38" s="75">
        <f t="shared" si="0"/>
        <v>402</v>
      </c>
      <c r="G38" s="73" t="s">
        <v>32</v>
      </c>
      <c r="H38" s="74">
        <v>123</v>
      </c>
      <c r="I38" s="74">
        <v>179</v>
      </c>
      <c r="J38" s="74">
        <v>209</v>
      </c>
      <c r="K38" s="75">
        <f t="shared" si="1"/>
        <v>511</v>
      </c>
      <c r="M38" s="73" t="s">
        <v>32</v>
      </c>
      <c r="N38" s="74">
        <v>164</v>
      </c>
      <c r="O38" s="74">
        <v>258</v>
      </c>
      <c r="P38" s="74">
        <v>251</v>
      </c>
      <c r="Q38" s="75">
        <f t="shared" si="2"/>
        <v>673</v>
      </c>
      <c r="S38" s="73" t="s">
        <v>32</v>
      </c>
      <c r="T38" s="74">
        <v>331</v>
      </c>
      <c r="U38" s="74">
        <v>291</v>
      </c>
      <c r="V38" s="74">
        <v>438</v>
      </c>
      <c r="W38" s="75">
        <f t="shared" si="3"/>
        <v>1060</v>
      </c>
    </row>
    <row r="39" spans="1:23" ht="15.75" thickBot="1" x14ac:dyDescent="0.3">
      <c r="A39" s="76" t="s">
        <v>35</v>
      </c>
      <c r="B39" s="77">
        <v>488</v>
      </c>
      <c r="C39" s="77">
        <v>624</v>
      </c>
      <c r="D39" s="77">
        <v>1032</v>
      </c>
      <c r="E39" s="78">
        <f t="shared" si="0"/>
        <v>2144</v>
      </c>
      <c r="G39" s="76" t="s">
        <v>35</v>
      </c>
      <c r="H39" s="77">
        <v>817</v>
      </c>
      <c r="I39" s="77">
        <v>848</v>
      </c>
      <c r="J39" s="77">
        <v>1040</v>
      </c>
      <c r="K39" s="78">
        <f t="shared" si="1"/>
        <v>2705</v>
      </c>
      <c r="M39" s="76" t="s">
        <v>35</v>
      </c>
      <c r="N39" s="77">
        <f>SUM(N12:N38)</f>
        <v>1057</v>
      </c>
      <c r="O39" s="77">
        <f t="shared" ref="O39:P39" si="4">SUM(O12:O38)</f>
        <v>991</v>
      </c>
      <c r="P39" s="77">
        <f t="shared" si="4"/>
        <v>1133</v>
      </c>
      <c r="Q39" s="78">
        <f t="shared" si="2"/>
        <v>3181</v>
      </c>
      <c r="S39" s="76" t="s">
        <v>35</v>
      </c>
      <c r="T39" s="77">
        <f>SUM(T12:T38)</f>
        <v>1149</v>
      </c>
      <c r="U39" s="77">
        <f t="shared" ref="U39:W39" si="5">SUM(U12:U38)</f>
        <v>1128</v>
      </c>
      <c r="V39" s="77">
        <f t="shared" si="5"/>
        <v>1231</v>
      </c>
      <c r="W39" s="77">
        <f t="shared" si="5"/>
        <v>3508</v>
      </c>
    </row>
    <row r="40" spans="1:23" ht="15.75" thickBot="1" x14ac:dyDescent="0.3">
      <c r="A40" s="79"/>
      <c r="B40" s="80"/>
      <c r="C40" s="80"/>
      <c r="D40" s="80"/>
      <c r="E40" s="8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S40" s="21"/>
      <c r="T40" s="21"/>
      <c r="U40" s="21"/>
      <c r="V40" s="21"/>
      <c r="W40" s="21"/>
    </row>
    <row r="41" spans="1:23" ht="26.25" x14ac:dyDescent="0.25">
      <c r="A41" s="81" t="s">
        <v>36</v>
      </c>
      <c r="B41" s="82" t="s">
        <v>2</v>
      </c>
      <c r="C41" s="82" t="s">
        <v>3</v>
      </c>
      <c r="D41" s="82" t="s">
        <v>4</v>
      </c>
      <c r="E41" s="72" t="s">
        <v>5</v>
      </c>
      <c r="G41" s="22" t="s">
        <v>36</v>
      </c>
      <c r="H41" s="23" t="s">
        <v>54</v>
      </c>
      <c r="I41" s="23" t="s">
        <v>55</v>
      </c>
      <c r="J41" s="23" t="s">
        <v>56</v>
      </c>
      <c r="K41" s="24" t="s">
        <v>5</v>
      </c>
      <c r="M41" s="22" t="s">
        <v>36</v>
      </c>
      <c r="N41" s="23" t="s">
        <v>57</v>
      </c>
      <c r="O41" s="23" t="s">
        <v>58</v>
      </c>
      <c r="P41" s="23" t="s">
        <v>59</v>
      </c>
      <c r="Q41" s="24" t="s">
        <v>5</v>
      </c>
      <c r="S41" s="22" t="s">
        <v>36</v>
      </c>
      <c r="T41" s="23" t="s">
        <v>60</v>
      </c>
      <c r="U41" s="23" t="s">
        <v>61</v>
      </c>
      <c r="V41" s="23" t="s">
        <v>62</v>
      </c>
      <c r="W41" s="24" t="s">
        <v>5</v>
      </c>
    </row>
    <row r="42" spans="1:23" x14ac:dyDescent="0.25">
      <c r="A42" s="83" t="s">
        <v>37</v>
      </c>
      <c r="B42" s="84">
        <v>8</v>
      </c>
      <c r="C42" s="84">
        <v>13</v>
      </c>
      <c r="D42" s="84">
        <v>58</v>
      </c>
      <c r="E42" s="75">
        <f>SUM(B42:D42)</f>
        <v>79</v>
      </c>
      <c r="G42" s="25" t="s">
        <v>37</v>
      </c>
      <c r="H42" s="85">
        <v>60</v>
      </c>
      <c r="I42" s="85">
        <v>91</v>
      </c>
      <c r="J42" s="85">
        <v>170</v>
      </c>
      <c r="K42" s="26">
        <f>SUM(H42:J42)</f>
        <v>321</v>
      </c>
      <c r="M42" s="25" t="s">
        <v>37</v>
      </c>
      <c r="N42" s="85">
        <v>126</v>
      </c>
      <c r="O42" s="85">
        <v>86</v>
      </c>
      <c r="P42" s="85">
        <v>98</v>
      </c>
      <c r="Q42" s="86">
        <f>SUM(N42:P42)</f>
        <v>310</v>
      </c>
      <c r="S42" s="25" t="s">
        <v>37</v>
      </c>
      <c r="T42" s="85">
        <v>70</v>
      </c>
      <c r="U42" s="85">
        <v>57</v>
      </c>
      <c r="V42" s="85">
        <v>4</v>
      </c>
      <c r="W42" s="86">
        <f>SUM(T42:V42)</f>
        <v>131</v>
      </c>
    </row>
    <row r="43" spans="1:23" x14ac:dyDescent="0.25">
      <c r="A43" s="83" t="s">
        <v>38</v>
      </c>
      <c r="B43" s="87">
        <v>0</v>
      </c>
      <c r="C43" s="87">
        <v>0</v>
      </c>
      <c r="D43" s="87">
        <v>0</v>
      </c>
      <c r="E43" s="75">
        <f t="shared" ref="E43:E45" si="6">SUM(B43:D43)</f>
        <v>0</v>
      </c>
      <c r="G43" s="25" t="s">
        <v>38</v>
      </c>
      <c r="H43" s="85">
        <v>0</v>
      </c>
      <c r="I43" s="85">
        <v>0</v>
      </c>
      <c r="J43" s="85">
        <v>0</v>
      </c>
      <c r="K43" s="26">
        <f t="shared" ref="K43:K44" si="7">SUM(H43:J43)</f>
        <v>0</v>
      </c>
      <c r="M43" s="25" t="s">
        <v>38</v>
      </c>
      <c r="N43" s="85">
        <v>0</v>
      </c>
      <c r="O43" s="85">
        <v>0</v>
      </c>
      <c r="P43" s="85">
        <v>0</v>
      </c>
      <c r="Q43" s="86">
        <f t="shared" ref="Q43:Q44" si="8">SUM(N43:P43)</f>
        <v>0</v>
      </c>
      <c r="S43" s="25" t="s">
        <v>38</v>
      </c>
      <c r="T43" s="85">
        <v>0</v>
      </c>
      <c r="U43" s="85">
        <v>0</v>
      </c>
      <c r="V43" s="85">
        <v>0</v>
      </c>
      <c r="W43" s="86">
        <f t="shared" ref="W43:W44" si="9">SUM(T43:V43)</f>
        <v>0</v>
      </c>
    </row>
    <row r="44" spans="1:23" x14ac:dyDescent="0.25">
      <c r="A44" s="83" t="s">
        <v>39</v>
      </c>
      <c r="B44" s="88">
        <v>0</v>
      </c>
      <c r="C44" s="89">
        <v>5</v>
      </c>
      <c r="D44" s="89">
        <v>12</v>
      </c>
      <c r="E44" s="75">
        <f t="shared" si="6"/>
        <v>17</v>
      </c>
      <c r="G44" s="25" t="s">
        <v>39</v>
      </c>
      <c r="H44" s="85">
        <v>14</v>
      </c>
      <c r="I44" s="85">
        <v>13</v>
      </c>
      <c r="J44" s="85">
        <v>15</v>
      </c>
      <c r="K44" s="26">
        <f t="shared" si="7"/>
        <v>42</v>
      </c>
      <c r="M44" s="25" t="s">
        <v>39</v>
      </c>
      <c r="N44" s="85">
        <v>33</v>
      </c>
      <c r="O44" s="85">
        <v>12</v>
      </c>
      <c r="P44" s="85">
        <v>27</v>
      </c>
      <c r="Q44" s="86">
        <f t="shared" si="8"/>
        <v>72</v>
      </c>
      <c r="S44" s="25" t="s">
        <v>39</v>
      </c>
      <c r="T44" s="85">
        <v>19</v>
      </c>
      <c r="U44" s="85">
        <v>12</v>
      </c>
      <c r="V44" s="85">
        <v>0</v>
      </c>
      <c r="W44" s="86">
        <f t="shared" si="9"/>
        <v>31</v>
      </c>
    </row>
    <row r="45" spans="1:23" ht="15.75" thickBot="1" x14ac:dyDescent="0.3">
      <c r="A45" s="90" t="s">
        <v>35</v>
      </c>
      <c r="B45" s="77">
        <v>8</v>
      </c>
      <c r="C45" s="77">
        <v>18</v>
      </c>
      <c r="D45" s="77">
        <v>70</v>
      </c>
      <c r="E45" s="78">
        <f t="shared" si="6"/>
        <v>96</v>
      </c>
      <c r="G45" s="28" t="s">
        <v>35</v>
      </c>
      <c r="H45" s="29">
        <v>74</v>
      </c>
      <c r="I45" s="29">
        <v>104</v>
      </c>
      <c r="J45" s="29">
        <v>185</v>
      </c>
      <c r="K45" s="20">
        <f t="shared" ref="K45" si="10">SUM(K42:K44)</f>
        <v>363</v>
      </c>
      <c r="M45" s="28" t="s">
        <v>35</v>
      </c>
      <c r="N45" s="29">
        <v>159</v>
      </c>
      <c r="O45" s="29">
        <v>98</v>
      </c>
      <c r="P45" s="29">
        <v>125</v>
      </c>
      <c r="Q45" s="20">
        <f t="shared" ref="Q45" si="11">SUM(Q42:Q44)</f>
        <v>382</v>
      </c>
      <c r="S45" s="28" t="s">
        <v>35</v>
      </c>
      <c r="T45" s="29">
        <f>SUM(T42:T44)</f>
        <v>89</v>
      </c>
      <c r="U45" s="29">
        <f t="shared" ref="U45:W45" si="12">SUM(U42:U44)</f>
        <v>69</v>
      </c>
      <c r="V45" s="29">
        <f t="shared" si="12"/>
        <v>4</v>
      </c>
      <c r="W45" s="20">
        <f t="shared" si="12"/>
        <v>162</v>
      </c>
    </row>
    <row r="46" spans="1:23" ht="15.75" thickBot="1" x14ac:dyDescent="0.3">
      <c r="A46" s="79"/>
      <c r="B46" s="80"/>
      <c r="C46" s="80"/>
      <c r="D46" s="80"/>
      <c r="E46" s="80"/>
      <c r="G46" s="30"/>
      <c r="H46" s="30"/>
      <c r="I46" s="30"/>
      <c r="J46" s="30"/>
      <c r="M46" s="30"/>
      <c r="N46" s="30"/>
      <c r="O46" s="30"/>
      <c r="P46" s="30"/>
      <c r="S46" s="30"/>
      <c r="T46" s="30"/>
      <c r="U46" s="30"/>
      <c r="V46" s="30"/>
    </row>
    <row r="47" spans="1:23" x14ac:dyDescent="0.25">
      <c r="A47" s="31" t="s">
        <v>40</v>
      </c>
      <c r="B47" s="23" t="s">
        <v>2</v>
      </c>
      <c r="C47" s="23" t="s">
        <v>3</v>
      </c>
      <c r="D47" s="23" t="s">
        <v>4</v>
      </c>
      <c r="E47" s="24" t="s">
        <v>5</v>
      </c>
      <c r="F47" s="91"/>
      <c r="G47" s="31" t="s">
        <v>40</v>
      </c>
      <c r="H47" s="23" t="s">
        <v>54</v>
      </c>
      <c r="I47" s="23" t="s">
        <v>55</v>
      </c>
      <c r="J47" s="23" t="s">
        <v>56</v>
      </c>
      <c r="K47" s="24" t="s">
        <v>5</v>
      </c>
      <c r="M47" s="31" t="s">
        <v>40</v>
      </c>
      <c r="N47" s="23" t="s">
        <v>57</v>
      </c>
      <c r="O47" s="23" t="s">
        <v>58</v>
      </c>
      <c r="P47" s="23" t="s">
        <v>59</v>
      </c>
      <c r="Q47" s="24" t="s">
        <v>5</v>
      </c>
      <c r="S47" s="31" t="s">
        <v>40</v>
      </c>
      <c r="T47" s="23" t="s">
        <v>60</v>
      </c>
      <c r="U47" s="23" t="s">
        <v>61</v>
      </c>
      <c r="V47" s="23" t="s">
        <v>62</v>
      </c>
      <c r="W47" s="24" t="s">
        <v>5</v>
      </c>
    </row>
    <row r="48" spans="1:23" ht="15.75" thickBot="1" x14ac:dyDescent="0.3">
      <c r="A48" s="92" t="s">
        <v>67</v>
      </c>
      <c r="B48" s="93">
        <v>119</v>
      </c>
      <c r="C48" s="93">
        <v>167</v>
      </c>
      <c r="D48" s="93">
        <v>269</v>
      </c>
      <c r="E48" s="78">
        <f>SUM(B48:D48)</f>
        <v>555</v>
      </c>
      <c r="F48" s="91"/>
      <c r="G48" s="92" t="s">
        <v>67</v>
      </c>
      <c r="H48" s="93">
        <v>218</v>
      </c>
      <c r="I48" s="93">
        <v>268</v>
      </c>
      <c r="J48" s="93">
        <v>285</v>
      </c>
      <c r="K48" s="20">
        <f>SUM(H48:J48)</f>
        <v>771</v>
      </c>
      <c r="M48" s="92" t="s">
        <v>67</v>
      </c>
      <c r="N48" s="29">
        <v>261</v>
      </c>
      <c r="O48" s="29">
        <v>301</v>
      </c>
      <c r="P48" s="29">
        <v>229</v>
      </c>
      <c r="Q48" s="29">
        <f>SUM(N48:P48)</f>
        <v>791</v>
      </c>
      <c r="S48" s="92" t="s">
        <v>67</v>
      </c>
      <c r="T48" s="94">
        <v>250</v>
      </c>
      <c r="U48" s="94">
        <v>165</v>
      </c>
      <c r="V48" s="94">
        <v>155</v>
      </c>
      <c r="W48" s="36">
        <f>SUM(T48:V48)</f>
        <v>570</v>
      </c>
    </row>
    <row r="49" spans="1:23" ht="15.75" thickBot="1" x14ac:dyDescent="0.3">
      <c r="A49" s="58"/>
      <c r="B49" s="95"/>
      <c r="C49" s="95"/>
      <c r="D49" s="95"/>
      <c r="E49" s="96"/>
      <c r="F49" s="91"/>
      <c r="G49" s="58"/>
      <c r="H49" s="97"/>
      <c r="I49" s="97"/>
      <c r="J49" s="97"/>
      <c r="K49" s="98"/>
      <c r="M49" s="58"/>
      <c r="N49" s="97"/>
      <c r="O49" s="97"/>
      <c r="P49" s="97"/>
      <c r="Q49" s="98"/>
      <c r="S49" s="58"/>
      <c r="T49" s="97"/>
      <c r="U49" s="97"/>
      <c r="V49" s="97"/>
      <c r="W49" s="98"/>
    </row>
    <row r="50" spans="1:23" ht="25.5" x14ac:dyDescent="0.25">
      <c r="A50" s="39" t="s">
        <v>44</v>
      </c>
      <c r="B50" s="23" t="s">
        <v>2</v>
      </c>
      <c r="C50" s="23" t="s">
        <v>3</v>
      </c>
      <c r="D50" s="23" t="s">
        <v>4</v>
      </c>
      <c r="E50" s="99" t="s">
        <v>5</v>
      </c>
      <c r="F50" s="43"/>
      <c r="G50" s="39" t="s">
        <v>44</v>
      </c>
      <c r="H50" s="23" t="s">
        <v>54</v>
      </c>
      <c r="I50" s="23" t="s">
        <v>55</v>
      </c>
      <c r="J50" s="23" t="s">
        <v>56</v>
      </c>
      <c r="K50" s="40" t="s">
        <v>5</v>
      </c>
      <c r="M50" s="39" t="s">
        <v>44</v>
      </c>
      <c r="N50" s="23" t="s">
        <v>57</v>
      </c>
      <c r="O50" s="23" t="s">
        <v>58</v>
      </c>
      <c r="P50" s="23" t="s">
        <v>59</v>
      </c>
      <c r="Q50" s="40" t="s">
        <v>5</v>
      </c>
      <c r="S50" s="39" t="s">
        <v>44</v>
      </c>
      <c r="T50" s="23" t="s">
        <v>60</v>
      </c>
      <c r="U50" s="23" t="s">
        <v>61</v>
      </c>
      <c r="V50" s="23" t="s">
        <v>62</v>
      </c>
      <c r="W50" s="40" t="s">
        <v>5</v>
      </c>
    </row>
    <row r="51" spans="1:23" x14ac:dyDescent="0.25">
      <c r="A51" s="100" t="s">
        <v>20</v>
      </c>
      <c r="B51" s="101">
        <v>20</v>
      </c>
      <c r="C51" s="101">
        <v>13</v>
      </c>
      <c r="D51" s="101">
        <v>22</v>
      </c>
      <c r="E51" s="75">
        <f>SUM(B51:D51)</f>
        <v>55</v>
      </c>
      <c r="F51" s="43"/>
      <c r="G51" s="41" t="s">
        <v>20</v>
      </c>
      <c r="H51" s="42">
        <v>20</v>
      </c>
      <c r="I51" s="42">
        <v>10</v>
      </c>
      <c r="J51" s="42">
        <v>11</v>
      </c>
      <c r="K51" s="26">
        <f>SUM(H51:J51)</f>
        <v>41</v>
      </c>
      <c r="M51" s="41" t="s">
        <v>20</v>
      </c>
      <c r="N51" s="42">
        <v>13</v>
      </c>
      <c r="O51" s="42">
        <v>8</v>
      </c>
      <c r="P51" s="42">
        <v>13</v>
      </c>
      <c r="Q51" s="26">
        <f>SUM(N51:P51)</f>
        <v>34</v>
      </c>
      <c r="S51" s="41" t="s">
        <v>20</v>
      </c>
      <c r="T51" s="42">
        <v>11</v>
      </c>
      <c r="U51" s="42">
        <v>11</v>
      </c>
      <c r="V51" s="42">
        <v>14</v>
      </c>
      <c r="W51" s="26">
        <f>SUM(T51:V51)</f>
        <v>36</v>
      </c>
    </row>
    <row r="52" spans="1:23" x14ac:dyDescent="0.25">
      <c r="A52" s="100" t="s">
        <v>45</v>
      </c>
      <c r="B52" s="101">
        <v>14</v>
      </c>
      <c r="C52" s="101">
        <v>40</v>
      </c>
      <c r="D52" s="101">
        <v>26</v>
      </c>
      <c r="E52" s="75">
        <f t="shared" ref="E52:E56" si="13">SUM(B52:D52)</f>
        <v>80</v>
      </c>
      <c r="F52" s="43"/>
      <c r="G52" s="41" t="s">
        <v>45</v>
      </c>
      <c r="H52" s="42">
        <v>27</v>
      </c>
      <c r="I52" s="42">
        <v>44</v>
      </c>
      <c r="J52" s="42">
        <v>48</v>
      </c>
      <c r="K52" s="26">
        <f t="shared" ref="K52:K56" si="14">SUM(H52:J52)</f>
        <v>119</v>
      </c>
      <c r="M52" s="41" t="s">
        <v>45</v>
      </c>
      <c r="N52" s="42">
        <v>39</v>
      </c>
      <c r="O52" s="42">
        <v>28</v>
      </c>
      <c r="P52" s="42">
        <v>33</v>
      </c>
      <c r="Q52" s="26">
        <f t="shared" ref="Q52:Q54" si="15">SUM(N52:P52)</f>
        <v>100</v>
      </c>
      <c r="S52" s="41" t="s">
        <v>45</v>
      </c>
      <c r="T52" s="42">
        <v>38</v>
      </c>
      <c r="U52" s="42">
        <v>25</v>
      </c>
      <c r="V52" s="42">
        <v>16</v>
      </c>
      <c r="W52" s="26">
        <f t="shared" ref="W52:W55" si="16">SUM(T52:V52)</f>
        <v>79</v>
      </c>
    </row>
    <row r="53" spans="1:23" x14ac:dyDescent="0.25">
      <c r="A53" s="100" t="s">
        <v>46</v>
      </c>
      <c r="B53" s="101">
        <v>6</v>
      </c>
      <c r="C53" s="101">
        <v>10</v>
      </c>
      <c r="D53" s="101">
        <v>21</v>
      </c>
      <c r="E53" s="75">
        <f t="shared" si="13"/>
        <v>37</v>
      </c>
      <c r="F53" s="43"/>
      <c r="G53" s="41" t="s">
        <v>46</v>
      </c>
      <c r="H53" s="42">
        <v>27</v>
      </c>
      <c r="I53" s="42">
        <v>19</v>
      </c>
      <c r="J53" s="42">
        <v>22</v>
      </c>
      <c r="K53" s="26">
        <f t="shared" si="14"/>
        <v>68</v>
      </c>
      <c r="M53" s="41" t="s">
        <v>46</v>
      </c>
      <c r="N53" s="42">
        <v>20</v>
      </c>
      <c r="O53" s="42">
        <v>22</v>
      </c>
      <c r="P53" s="42">
        <v>22</v>
      </c>
      <c r="Q53" s="26">
        <f t="shared" si="15"/>
        <v>64</v>
      </c>
      <c r="S53" s="41" t="s">
        <v>46</v>
      </c>
      <c r="T53" s="42">
        <v>11</v>
      </c>
      <c r="U53" s="42">
        <v>13</v>
      </c>
      <c r="V53" s="42">
        <v>9</v>
      </c>
      <c r="W53" s="26">
        <f t="shared" si="16"/>
        <v>33</v>
      </c>
    </row>
    <row r="54" spans="1:23" x14ac:dyDescent="0.25">
      <c r="A54" s="100" t="s">
        <v>47</v>
      </c>
      <c r="B54" s="101">
        <v>9</v>
      </c>
      <c r="C54" s="101">
        <v>14</v>
      </c>
      <c r="D54" s="101">
        <v>6</v>
      </c>
      <c r="E54" s="75">
        <f t="shared" si="13"/>
        <v>29</v>
      </c>
      <c r="F54" s="43"/>
      <c r="G54" s="41" t="s">
        <v>47</v>
      </c>
      <c r="H54" s="42">
        <v>7</v>
      </c>
      <c r="I54" s="42">
        <v>21</v>
      </c>
      <c r="J54" s="42">
        <v>9</v>
      </c>
      <c r="K54" s="26">
        <f t="shared" si="14"/>
        <v>37</v>
      </c>
      <c r="M54" s="41" t="s">
        <v>47</v>
      </c>
      <c r="N54" s="42">
        <v>17</v>
      </c>
      <c r="O54" s="42">
        <v>15</v>
      </c>
      <c r="P54" s="42">
        <v>13</v>
      </c>
      <c r="Q54" s="26">
        <f t="shared" si="15"/>
        <v>45</v>
      </c>
      <c r="S54" s="41" t="s">
        <v>47</v>
      </c>
      <c r="T54" s="42">
        <v>11</v>
      </c>
      <c r="U54" s="42">
        <v>9</v>
      </c>
      <c r="V54" s="42">
        <v>15</v>
      </c>
      <c r="W54" s="26">
        <f t="shared" si="16"/>
        <v>35</v>
      </c>
    </row>
    <row r="55" spans="1:23" x14ac:dyDescent="0.25">
      <c r="A55" s="100" t="s">
        <v>48</v>
      </c>
      <c r="B55" s="101">
        <v>3</v>
      </c>
      <c r="C55" s="101">
        <v>14</v>
      </c>
      <c r="D55" s="101">
        <v>7</v>
      </c>
      <c r="E55" s="75">
        <f t="shared" si="13"/>
        <v>24</v>
      </c>
      <c r="F55" s="43"/>
      <c r="G55" s="41" t="s">
        <v>48</v>
      </c>
      <c r="H55" s="42">
        <v>20</v>
      </c>
      <c r="I55" s="42">
        <v>6</v>
      </c>
      <c r="J55" s="42">
        <v>10</v>
      </c>
      <c r="K55" s="26">
        <f t="shared" si="14"/>
        <v>36</v>
      </c>
      <c r="M55" s="41" t="s">
        <v>48</v>
      </c>
      <c r="N55" s="42">
        <v>11</v>
      </c>
      <c r="O55" s="42">
        <v>10</v>
      </c>
      <c r="P55" s="42">
        <v>16</v>
      </c>
      <c r="Q55" s="26">
        <f>SUM(N55:P55)</f>
        <v>37</v>
      </c>
      <c r="S55" s="41" t="s">
        <v>48</v>
      </c>
      <c r="T55" s="42">
        <v>11</v>
      </c>
      <c r="U55" s="42">
        <v>7</v>
      </c>
      <c r="V55" s="42">
        <v>1</v>
      </c>
      <c r="W55" s="26">
        <f t="shared" si="16"/>
        <v>19</v>
      </c>
    </row>
    <row r="56" spans="1:23" ht="15.75" thickBot="1" x14ac:dyDescent="0.3">
      <c r="A56" s="102" t="s">
        <v>35</v>
      </c>
      <c r="B56" s="103">
        <v>52</v>
      </c>
      <c r="C56" s="103">
        <v>91</v>
      </c>
      <c r="D56" s="103">
        <v>82</v>
      </c>
      <c r="E56" s="75">
        <f t="shared" si="13"/>
        <v>225</v>
      </c>
      <c r="F56" s="43"/>
      <c r="G56" s="28" t="s">
        <v>35</v>
      </c>
      <c r="H56" s="29">
        <v>101</v>
      </c>
      <c r="I56" s="29">
        <v>100</v>
      </c>
      <c r="J56" s="29">
        <v>100</v>
      </c>
      <c r="K56" s="26">
        <f t="shared" si="14"/>
        <v>301</v>
      </c>
      <c r="L56" s="64"/>
      <c r="M56" s="28" t="s">
        <v>35</v>
      </c>
      <c r="N56" s="29">
        <f>SUM(N51:N55)</f>
        <v>100</v>
      </c>
      <c r="O56" s="29">
        <f>SUM(O51:O55)</f>
        <v>83</v>
      </c>
      <c r="P56" s="29">
        <f t="shared" ref="P56" si="17">SUM(P51:P55)</f>
        <v>97</v>
      </c>
      <c r="Q56" s="26">
        <f>SUM(N56:P56)</f>
        <v>280</v>
      </c>
      <c r="S56" s="28" t="s">
        <v>35</v>
      </c>
      <c r="T56" s="29">
        <f>SUM(T51:T55)</f>
        <v>82</v>
      </c>
      <c r="U56" s="29">
        <f>SUM(U51:U55)</f>
        <v>65</v>
      </c>
      <c r="V56" s="29">
        <f t="shared" ref="V56" si="18">SUM(V51:V55)</f>
        <v>55</v>
      </c>
      <c r="W56" s="26">
        <f>SUM(T56:V56)</f>
        <v>202</v>
      </c>
    </row>
  </sheetData>
  <sheetProtection algorithmName="SHA-512" hashValue="vDzky7pYuTpojd/8KXS/pt44AB663Q2lrRRuaOG1sZquqjsV532trSMxK+bonB0+UjZ21IlarlBm/ZZHGDxm6A==" saltValue="hts6j9ZUOzshL90yN3pCWA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topLeftCell="I7" workbookViewId="0">
      <selection activeCell="U63" sqref="U63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45"/>
    </row>
    <row r="2" spans="1:23" ht="15.75" x14ac:dyDescent="0.25">
      <c r="A2" s="221" t="s">
        <v>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3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23" x14ac:dyDescent="0.25">
      <c r="A4" s="45"/>
    </row>
    <row r="5" spans="1:23" x14ac:dyDescent="0.25">
      <c r="A5" s="45"/>
    </row>
    <row r="7" spans="1:23" ht="15.75" thickBot="1" x14ac:dyDescent="0.3"/>
    <row r="8" spans="1:23" ht="18" x14ac:dyDescent="0.25">
      <c r="A8" s="215" t="s">
        <v>68</v>
      </c>
      <c r="B8" s="216"/>
      <c r="C8" s="216"/>
      <c r="D8" s="216"/>
      <c r="E8" s="217"/>
      <c r="F8" s="63"/>
      <c r="G8" s="215" t="s">
        <v>69</v>
      </c>
      <c r="H8" s="216"/>
      <c r="I8" s="216"/>
      <c r="J8" s="216"/>
      <c r="K8" s="217"/>
      <c r="L8" s="64"/>
      <c r="M8" s="215" t="s">
        <v>70</v>
      </c>
      <c r="N8" s="216"/>
      <c r="O8" s="216"/>
      <c r="P8" s="216"/>
      <c r="Q8" s="217"/>
      <c r="R8" s="64"/>
      <c r="S8" s="215" t="s">
        <v>71</v>
      </c>
      <c r="T8" s="216"/>
      <c r="U8" s="216"/>
      <c r="V8" s="216"/>
      <c r="W8" s="217"/>
    </row>
    <row r="9" spans="1:23" ht="18.75" thickBot="1" x14ac:dyDescent="0.3">
      <c r="A9" s="218"/>
      <c r="B9" s="219"/>
      <c r="C9" s="219"/>
      <c r="D9" s="219"/>
      <c r="E9" s="220"/>
      <c r="F9" s="63"/>
      <c r="G9" s="218"/>
      <c r="H9" s="219"/>
      <c r="I9" s="219"/>
      <c r="J9" s="219"/>
      <c r="K9" s="220"/>
      <c r="L9" s="64"/>
      <c r="M9" s="218"/>
      <c r="N9" s="219"/>
      <c r="O9" s="219"/>
      <c r="P9" s="219"/>
      <c r="Q9" s="220"/>
      <c r="R9" s="64"/>
      <c r="S9" s="218"/>
      <c r="T9" s="219"/>
      <c r="U9" s="219"/>
      <c r="V9" s="219"/>
      <c r="W9" s="220"/>
    </row>
    <row r="10" spans="1:23" ht="18.75" thickBot="1" x14ac:dyDescent="0.3">
      <c r="A10" s="104"/>
      <c r="B10" s="105"/>
      <c r="C10" s="105"/>
      <c r="D10" s="105"/>
      <c r="E10" s="105"/>
      <c r="F10" s="105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64"/>
      <c r="S10" s="1"/>
      <c r="T10" s="2"/>
      <c r="U10" s="2"/>
      <c r="V10" s="2"/>
      <c r="W10" s="3"/>
    </row>
    <row r="11" spans="1:23" ht="15.75" thickBot="1" x14ac:dyDescent="0.3">
      <c r="A11" s="65" t="s">
        <v>1</v>
      </c>
      <c r="B11" s="66" t="s">
        <v>2</v>
      </c>
      <c r="C11" s="66" t="s">
        <v>3</v>
      </c>
      <c r="D11" s="66" t="s">
        <v>4</v>
      </c>
      <c r="E11" s="67" t="s">
        <v>5</v>
      </c>
      <c r="G11" s="31" t="s">
        <v>1</v>
      </c>
      <c r="H11" s="68" t="s">
        <v>54</v>
      </c>
      <c r="I11" s="68" t="s">
        <v>55</v>
      </c>
      <c r="J11" s="68" t="s">
        <v>56</v>
      </c>
      <c r="K11" s="69" t="s">
        <v>5</v>
      </c>
      <c r="L11" s="64"/>
      <c r="M11" s="31" t="s">
        <v>1</v>
      </c>
      <c r="N11" s="68" t="s">
        <v>57</v>
      </c>
      <c r="O11" s="68" t="s">
        <v>58</v>
      </c>
      <c r="P11" s="68" t="s">
        <v>59</v>
      </c>
      <c r="Q11" s="69" t="s">
        <v>5</v>
      </c>
      <c r="R11" s="64"/>
      <c r="S11" s="31" t="s">
        <v>1</v>
      </c>
      <c r="T11" s="68" t="s">
        <v>60</v>
      </c>
      <c r="U11" s="68" t="s">
        <v>61</v>
      </c>
      <c r="V11" s="68" t="s">
        <v>62</v>
      </c>
      <c r="W11" s="69" t="s">
        <v>5</v>
      </c>
    </row>
    <row r="12" spans="1:23" x14ac:dyDescent="0.25">
      <c r="A12" s="70" t="s">
        <v>6</v>
      </c>
      <c r="B12" s="71">
        <v>10</v>
      </c>
      <c r="C12" s="71">
        <v>8</v>
      </c>
      <c r="D12" s="71">
        <v>11</v>
      </c>
      <c r="E12" s="72">
        <f>SUM(B12:D12)</f>
        <v>29</v>
      </c>
      <c r="G12" s="70" t="s">
        <v>6</v>
      </c>
      <c r="H12" s="71">
        <v>9</v>
      </c>
      <c r="I12" s="71">
        <v>14</v>
      </c>
      <c r="J12" s="71">
        <v>5</v>
      </c>
      <c r="K12" s="72">
        <f>SUM(H12:J12)</f>
        <v>28</v>
      </c>
      <c r="M12" s="70" t="s">
        <v>6</v>
      </c>
      <c r="N12" s="71">
        <v>8</v>
      </c>
      <c r="O12" s="71">
        <v>13</v>
      </c>
      <c r="P12" s="71">
        <v>10</v>
      </c>
      <c r="Q12" s="72">
        <f>SUM(N12:P12)</f>
        <v>31</v>
      </c>
      <c r="S12" s="70" t="s">
        <v>6</v>
      </c>
      <c r="T12" s="71">
        <v>13</v>
      </c>
      <c r="U12" s="71">
        <v>0</v>
      </c>
      <c r="V12" s="71">
        <v>0</v>
      </c>
      <c r="W12" s="72">
        <f>SUM(T12:V12)</f>
        <v>13</v>
      </c>
    </row>
    <row r="13" spans="1:23" x14ac:dyDescent="0.25">
      <c r="A13" s="73" t="s">
        <v>7</v>
      </c>
      <c r="B13" s="74">
        <v>1</v>
      </c>
      <c r="C13" s="74">
        <v>0</v>
      </c>
      <c r="D13" s="74">
        <v>0</v>
      </c>
      <c r="E13" s="75">
        <f t="shared" ref="E13:E39" si="0">SUM(B13:D13)</f>
        <v>1</v>
      </c>
      <c r="G13" s="73" t="s">
        <v>7</v>
      </c>
      <c r="H13" s="74">
        <v>1</v>
      </c>
      <c r="I13" s="74">
        <v>1</v>
      </c>
      <c r="J13" s="74">
        <v>0</v>
      </c>
      <c r="K13" s="75">
        <f t="shared" ref="K13:K39" si="1">SUM(H13:J13)</f>
        <v>2</v>
      </c>
      <c r="M13" s="73" t="s">
        <v>7</v>
      </c>
      <c r="N13" s="74">
        <v>0</v>
      </c>
      <c r="O13" s="74">
        <v>0</v>
      </c>
      <c r="P13" s="74">
        <v>2</v>
      </c>
      <c r="Q13" s="75">
        <f t="shared" ref="Q13:Q38" si="2">SUM(N13:P13)</f>
        <v>2</v>
      </c>
      <c r="S13" s="73" t="s">
        <v>7</v>
      </c>
      <c r="T13" s="74">
        <v>0</v>
      </c>
      <c r="U13" s="74">
        <v>0</v>
      </c>
      <c r="V13" s="74">
        <v>0</v>
      </c>
      <c r="W13" s="75">
        <f t="shared" ref="W13:W38" si="3">SUM(T13:V13)</f>
        <v>0</v>
      </c>
    </row>
    <row r="14" spans="1:23" x14ac:dyDescent="0.25">
      <c r="A14" s="73" t="s">
        <v>8</v>
      </c>
      <c r="B14" s="74">
        <v>12</v>
      </c>
      <c r="C14" s="74">
        <v>20</v>
      </c>
      <c r="D14" s="74">
        <v>19</v>
      </c>
      <c r="E14" s="75">
        <f t="shared" si="0"/>
        <v>51</v>
      </c>
      <c r="G14" s="73" t="s">
        <v>8</v>
      </c>
      <c r="H14" s="74">
        <v>23</v>
      </c>
      <c r="I14" s="74">
        <v>15</v>
      </c>
      <c r="J14" s="74">
        <v>24</v>
      </c>
      <c r="K14" s="75">
        <f t="shared" si="1"/>
        <v>62</v>
      </c>
      <c r="M14" s="73" t="s">
        <v>8</v>
      </c>
      <c r="N14" s="74">
        <v>31</v>
      </c>
      <c r="O14" s="74">
        <v>21</v>
      </c>
      <c r="P14" s="74">
        <v>27</v>
      </c>
      <c r="Q14" s="75">
        <f t="shared" si="2"/>
        <v>79</v>
      </c>
      <c r="S14" s="73" t="s">
        <v>8</v>
      </c>
      <c r="T14" s="74">
        <v>36</v>
      </c>
      <c r="U14" s="74">
        <v>18</v>
      </c>
      <c r="V14" s="74">
        <v>12</v>
      </c>
      <c r="W14" s="75">
        <f t="shared" si="3"/>
        <v>66</v>
      </c>
    </row>
    <row r="15" spans="1:23" x14ac:dyDescent="0.25">
      <c r="A15" s="73" t="s">
        <v>9</v>
      </c>
      <c r="B15" s="74">
        <v>66</v>
      </c>
      <c r="C15" s="74">
        <v>81</v>
      </c>
      <c r="D15" s="74">
        <v>108</v>
      </c>
      <c r="E15" s="75">
        <f t="shared" si="0"/>
        <v>255</v>
      </c>
      <c r="G15" s="73" t="s">
        <v>9</v>
      </c>
      <c r="H15" s="74">
        <v>101</v>
      </c>
      <c r="I15" s="74">
        <v>115</v>
      </c>
      <c r="J15" s="74">
        <v>131</v>
      </c>
      <c r="K15" s="75">
        <f t="shared" si="1"/>
        <v>347</v>
      </c>
      <c r="M15" s="73" t="s">
        <v>9</v>
      </c>
      <c r="N15" s="74">
        <v>96</v>
      </c>
      <c r="O15" s="74">
        <v>100</v>
      </c>
      <c r="P15" s="74">
        <v>111</v>
      </c>
      <c r="Q15" s="75">
        <f t="shared" si="2"/>
        <v>307</v>
      </c>
      <c r="S15" s="73" t="s">
        <v>9</v>
      </c>
      <c r="T15" s="74">
        <v>106</v>
      </c>
      <c r="U15" s="74">
        <v>110</v>
      </c>
      <c r="V15" s="74">
        <v>122</v>
      </c>
      <c r="W15" s="75">
        <f t="shared" si="3"/>
        <v>338</v>
      </c>
    </row>
    <row r="16" spans="1:23" x14ac:dyDescent="0.25">
      <c r="A16" s="73" t="s">
        <v>10</v>
      </c>
      <c r="B16" s="74">
        <v>32</v>
      </c>
      <c r="C16" s="74">
        <v>64</v>
      </c>
      <c r="D16" s="74">
        <v>84</v>
      </c>
      <c r="E16" s="75">
        <f t="shared" si="0"/>
        <v>180</v>
      </c>
      <c r="G16" s="73" t="s">
        <v>10</v>
      </c>
      <c r="H16" s="74">
        <v>67</v>
      </c>
      <c r="I16" s="74">
        <v>65</v>
      </c>
      <c r="J16" s="74">
        <v>87</v>
      </c>
      <c r="K16" s="75">
        <f t="shared" si="1"/>
        <v>219</v>
      </c>
      <c r="M16" s="73" t="s">
        <v>10</v>
      </c>
      <c r="N16" s="74">
        <v>61</v>
      </c>
      <c r="O16" s="74">
        <v>84</v>
      </c>
      <c r="P16" s="74">
        <v>66</v>
      </c>
      <c r="Q16" s="75">
        <f t="shared" si="2"/>
        <v>211</v>
      </c>
      <c r="S16" s="73" t="s">
        <v>10</v>
      </c>
      <c r="T16" s="74">
        <v>66</v>
      </c>
      <c r="U16" s="74">
        <v>64</v>
      </c>
      <c r="V16" s="74">
        <v>53</v>
      </c>
      <c r="W16" s="75">
        <f t="shared" si="3"/>
        <v>183</v>
      </c>
    </row>
    <row r="17" spans="1:23" x14ac:dyDescent="0.25">
      <c r="A17" s="73" t="s">
        <v>11</v>
      </c>
      <c r="B17" s="74">
        <v>10</v>
      </c>
      <c r="C17" s="74">
        <v>21</v>
      </c>
      <c r="D17" s="74">
        <v>29</v>
      </c>
      <c r="E17" s="75">
        <f t="shared" si="0"/>
        <v>60</v>
      </c>
      <c r="G17" s="73" t="s">
        <v>11</v>
      </c>
      <c r="H17" s="74">
        <v>27</v>
      </c>
      <c r="I17" s="74">
        <v>9</v>
      </c>
      <c r="J17" s="74">
        <v>21</v>
      </c>
      <c r="K17" s="75">
        <f t="shared" si="1"/>
        <v>57</v>
      </c>
      <c r="M17" s="73" t="s">
        <v>11</v>
      </c>
      <c r="N17" s="74">
        <v>17</v>
      </c>
      <c r="O17" s="74">
        <v>14</v>
      </c>
      <c r="P17" s="74">
        <v>27</v>
      </c>
      <c r="Q17" s="75">
        <f t="shared" si="2"/>
        <v>58</v>
      </c>
      <c r="S17" s="73" t="s">
        <v>11</v>
      </c>
      <c r="T17" s="74">
        <v>28</v>
      </c>
      <c r="U17" s="74">
        <v>17</v>
      </c>
      <c r="V17" s="74">
        <v>23</v>
      </c>
      <c r="W17" s="75">
        <f t="shared" si="3"/>
        <v>68</v>
      </c>
    </row>
    <row r="18" spans="1:23" x14ac:dyDescent="0.25">
      <c r="A18" s="73" t="s">
        <v>12</v>
      </c>
      <c r="B18" s="74">
        <v>1</v>
      </c>
      <c r="C18" s="74">
        <v>5</v>
      </c>
      <c r="D18" s="74">
        <v>1</v>
      </c>
      <c r="E18" s="75">
        <f t="shared" si="0"/>
        <v>7</v>
      </c>
      <c r="G18" s="73" t="s">
        <v>12</v>
      </c>
      <c r="H18" s="74">
        <v>10</v>
      </c>
      <c r="I18" s="74">
        <v>10</v>
      </c>
      <c r="J18" s="74">
        <v>6</v>
      </c>
      <c r="K18" s="75">
        <f t="shared" si="1"/>
        <v>26</v>
      </c>
      <c r="M18" s="73" t="s">
        <v>12</v>
      </c>
      <c r="N18" s="74">
        <v>6</v>
      </c>
      <c r="O18" s="74">
        <v>8</v>
      </c>
      <c r="P18" s="74">
        <v>7</v>
      </c>
      <c r="Q18" s="75">
        <f t="shared" si="2"/>
        <v>21</v>
      </c>
      <c r="S18" s="73" t="s">
        <v>12</v>
      </c>
      <c r="T18" s="74">
        <v>3</v>
      </c>
      <c r="U18" s="74">
        <v>2</v>
      </c>
      <c r="V18" s="74">
        <v>8</v>
      </c>
      <c r="W18" s="75">
        <f t="shared" si="3"/>
        <v>13</v>
      </c>
    </row>
    <row r="19" spans="1:23" x14ac:dyDescent="0.25">
      <c r="A19" s="73" t="s">
        <v>13</v>
      </c>
      <c r="B19" s="74">
        <v>0</v>
      </c>
      <c r="C19" s="74">
        <v>1</v>
      </c>
      <c r="D19" s="74">
        <v>0</v>
      </c>
      <c r="E19" s="75">
        <f t="shared" si="0"/>
        <v>1</v>
      </c>
      <c r="G19" s="73" t="s">
        <v>13</v>
      </c>
      <c r="H19" s="74">
        <v>0</v>
      </c>
      <c r="I19" s="74">
        <v>0</v>
      </c>
      <c r="J19" s="74">
        <v>0</v>
      </c>
      <c r="K19" s="75">
        <f t="shared" si="1"/>
        <v>0</v>
      </c>
      <c r="M19" s="73" t="s">
        <v>13</v>
      </c>
      <c r="N19" s="74">
        <v>0</v>
      </c>
      <c r="O19" s="74">
        <v>0</v>
      </c>
      <c r="P19" s="74">
        <v>0</v>
      </c>
      <c r="Q19" s="75">
        <f t="shared" si="2"/>
        <v>0</v>
      </c>
      <c r="S19" s="73" t="s">
        <v>13</v>
      </c>
      <c r="T19" s="74">
        <v>1</v>
      </c>
      <c r="U19" s="74">
        <v>7</v>
      </c>
      <c r="V19" s="74">
        <v>23</v>
      </c>
      <c r="W19" s="75">
        <f t="shared" si="3"/>
        <v>31</v>
      </c>
    </row>
    <row r="20" spans="1:23" x14ac:dyDescent="0.25">
      <c r="A20" s="73" t="s">
        <v>14</v>
      </c>
      <c r="B20" s="74">
        <v>110</v>
      </c>
      <c r="C20" s="74">
        <v>106</v>
      </c>
      <c r="D20" s="74">
        <v>177</v>
      </c>
      <c r="E20" s="75">
        <f t="shared" si="0"/>
        <v>393</v>
      </c>
      <c r="G20" s="73" t="s">
        <v>14</v>
      </c>
      <c r="H20" s="74">
        <v>146</v>
      </c>
      <c r="I20" s="74">
        <v>141</v>
      </c>
      <c r="J20" s="74">
        <v>156</v>
      </c>
      <c r="K20" s="75">
        <f t="shared" si="1"/>
        <v>443</v>
      </c>
      <c r="M20" s="73" t="s">
        <v>14</v>
      </c>
      <c r="N20" s="74">
        <v>143</v>
      </c>
      <c r="O20" s="74">
        <v>156</v>
      </c>
      <c r="P20" s="74">
        <v>166</v>
      </c>
      <c r="Q20" s="75">
        <f t="shared" si="2"/>
        <v>465</v>
      </c>
      <c r="S20" s="73" t="s">
        <v>14</v>
      </c>
      <c r="T20" s="74">
        <v>131</v>
      </c>
      <c r="U20" s="74">
        <v>168</v>
      </c>
      <c r="V20" s="74">
        <v>115</v>
      </c>
      <c r="W20" s="75">
        <f t="shared" si="3"/>
        <v>414</v>
      </c>
    </row>
    <row r="21" spans="1:23" x14ac:dyDescent="0.25">
      <c r="A21" s="73" t="s">
        <v>15</v>
      </c>
      <c r="B21" s="74">
        <v>2</v>
      </c>
      <c r="C21" s="74">
        <v>2</v>
      </c>
      <c r="D21" s="74">
        <v>8</v>
      </c>
      <c r="E21" s="75">
        <f t="shared" si="0"/>
        <v>12</v>
      </c>
      <c r="G21" s="73" t="s">
        <v>15</v>
      </c>
      <c r="H21" s="74">
        <v>8</v>
      </c>
      <c r="I21" s="74">
        <v>8</v>
      </c>
      <c r="J21" s="74">
        <v>22</v>
      </c>
      <c r="K21" s="75">
        <f t="shared" si="1"/>
        <v>38</v>
      </c>
      <c r="M21" s="73" t="s">
        <v>15</v>
      </c>
      <c r="N21" s="74">
        <v>11</v>
      </c>
      <c r="O21" s="74">
        <v>3</v>
      </c>
      <c r="P21" s="74">
        <v>4</v>
      </c>
      <c r="Q21" s="75">
        <f t="shared" si="2"/>
        <v>18</v>
      </c>
      <c r="S21" s="73" t="s">
        <v>15</v>
      </c>
      <c r="T21" s="74">
        <v>5</v>
      </c>
      <c r="U21" s="74">
        <v>8</v>
      </c>
      <c r="V21" s="74">
        <v>1</v>
      </c>
      <c r="W21" s="75">
        <f t="shared" si="3"/>
        <v>14</v>
      </c>
    </row>
    <row r="22" spans="1:23" x14ac:dyDescent="0.25">
      <c r="A22" s="73" t="s">
        <v>16</v>
      </c>
      <c r="B22" s="74">
        <v>7</v>
      </c>
      <c r="C22" s="74">
        <v>6</v>
      </c>
      <c r="D22" s="74">
        <v>15</v>
      </c>
      <c r="E22" s="75">
        <f t="shared" si="0"/>
        <v>28</v>
      </c>
      <c r="G22" s="73" t="s">
        <v>16</v>
      </c>
      <c r="H22" s="74">
        <v>16</v>
      </c>
      <c r="I22" s="74">
        <v>5</v>
      </c>
      <c r="J22" s="74">
        <v>6</v>
      </c>
      <c r="K22" s="75">
        <f t="shared" si="1"/>
        <v>27</v>
      </c>
      <c r="M22" s="73" t="s">
        <v>16</v>
      </c>
      <c r="N22" s="74">
        <v>12</v>
      </c>
      <c r="O22" s="74">
        <v>12</v>
      </c>
      <c r="P22" s="74">
        <v>13</v>
      </c>
      <c r="Q22" s="75">
        <f t="shared" si="2"/>
        <v>37</v>
      </c>
      <c r="S22" s="73" t="s">
        <v>16</v>
      </c>
      <c r="T22" s="74">
        <v>12</v>
      </c>
      <c r="U22" s="74">
        <v>20</v>
      </c>
      <c r="V22" s="74">
        <v>8</v>
      </c>
      <c r="W22" s="75">
        <f t="shared" si="3"/>
        <v>40</v>
      </c>
    </row>
    <row r="23" spans="1:23" x14ac:dyDescent="0.25">
      <c r="A23" s="73" t="s">
        <v>17</v>
      </c>
      <c r="B23" s="74">
        <v>264</v>
      </c>
      <c r="C23" s="74">
        <v>351</v>
      </c>
      <c r="D23" s="74">
        <v>419</v>
      </c>
      <c r="E23" s="75">
        <f t="shared" si="0"/>
        <v>1034</v>
      </c>
      <c r="G23" s="73" t="s">
        <v>17</v>
      </c>
      <c r="H23" s="74">
        <v>476</v>
      </c>
      <c r="I23" s="74">
        <v>538</v>
      </c>
      <c r="J23" s="74">
        <v>597</v>
      </c>
      <c r="K23" s="75">
        <f t="shared" si="1"/>
        <v>1611</v>
      </c>
      <c r="M23" s="73" t="s">
        <v>17</v>
      </c>
      <c r="N23" s="74">
        <v>781</v>
      </c>
      <c r="O23" s="74">
        <v>694</v>
      </c>
      <c r="P23" s="74">
        <v>679</v>
      </c>
      <c r="Q23" s="75">
        <f t="shared" si="2"/>
        <v>2154</v>
      </c>
      <c r="S23" s="73" t="s">
        <v>17</v>
      </c>
      <c r="T23" s="74">
        <v>738</v>
      </c>
      <c r="U23" s="74">
        <v>642</v>
      </c>
      <c r="V23" s="74">
        <v>596</v>
      </c>
      <c r="W23" s="75">
        <f t="shared" si="3"/>
        <v>1976</v>
      </c>
    </row>
    <row r="24" spans="1:23" x14ac:dyDescent="0.25">
      <c r="A24" s="73" t="s">
        <v>18</v>
      </c>
      <c r="B24" s="74">
        <v>39</v>
      </c>
      <c r="C24" s="74">
        <v>56</v>
      </c>
      <c r="D24" s="74">
        <v>69</v>
      </c>
      <c r="E24" s="75">
        <f t="shared" si="0"/>
        <v>164</v>
      </c>
      <c r="G24" s="73" t="s">
        <v>18</v>
      </c>
      <c r="H24" s="74">
        <v>44</v>
      </c>
      <c r="I24" s="74">
        <v>64</v>
      </c>
      <c r="J24" s="74">
        <v>78</v>
      </c>
      <c r="K24" s="75">
        <f t="shared" si="1"/>
        <v>186</v>
      </c>
      <c r="M24" s="73" t="s">
        <v>18</v>
      </c>
      <c r="N24" s="74">
        <v>111</v>
      </c>
      <c r="O24" s="74">
        <v>69</v>
      </c>
      <c r="P24" s="74">
        <v>130</v>
      </c>
      <c r="Q24" s="75">
        <f t="shared" si="2"/>
        <v>310</v>
      </c>
      <c r="S24" s="73" t="s">
        <v>18</v>
      </c>
      <c r="T24" s="74">
        <v>119</v>
      </c>
      <c r="U24" s="74">
        <v>121</v>
      </c>
      <c r="V24" s="74">
        <v>98</v>
      </c>
      <c r="W24" s="75">
        <f t="shared" si="3"/>
        <v>338</v>
      </c>
    </row>
    <row r="25" spans="1:23" x14ac:dyDescent="0.25">
      <c r="A25" s="73" t="s">
        <v>19</v>
      </c>
      <c r="B25" s="74">
        <v>300</v>
      </c>
      <c r="C25" s="74">
        <v>280</v>
      </c>
      <c r="D25" s="74">
        <v>304</v>
      </c>
      <c r="E25" s="75">
        <f t="shared" si="0"/>
        <v>884</v>
      </c>
      <c r="G25" s="73" t="s">
        <v>19</v>
      </c>
      <c r="H25" s="74">
        <v>303</v>
      </c>
      <c r="I25" s="74">
        <v>310</v>
      </c>
      <c r="J25" s="74">
        <v>367</v>
      </c>
      <c r="K25" s="75">
        <f t="shared" si="1"/>
        <v>980</v>
      </c>
      <c r="M25" s="73" t="s">
        <v>19</v>
      </c>
      <c r="N25" s="74">
        <v>345</v>
      </c>
      <c r="O25" s="74">
        <v>359</v>
      </c>
      <c r="P25" s="74">
        <v>361</v>
      </c>
      <c r="Q25" s="75">
        <f t="shared" si="2"/>
        <v>1065</v>
      </c>
      <c r="S25" s="73" t="s">
        <v>19</v>
      </c>
      <c r="T25" s="74">
        <v>310</v>
      </c>
      <c r="U25" s="74">
        <v>425</v>
      </c>
      <c r="V25" s="74">
        <v>188</v>
      </c>
      <c r="W25" s="75">
        <f t="shared" si="3"/>
        <v>923</v>
      </c>
    </row>
    <row r="26" spans="1:23" x14ac:dyDescent="0.25">
      <c r="A26" s="73" t="s">
        <v>20</v>
      </c>
      <c r="B26" s="74">
        <v>60</v>
      </c>
      <c r="C26" s="74">
        <v>83</v>
      </c>
      <c r="D26" s="74">
        <v>118</v>
      </c>
      <c r="E26" s="75">
        <f t="shared" si="0"/>
        <v>261</v>
      </c>
      <c r="G26" s="73" t="s">
        <v>20</v>
      </c>
      <c r="H26" s="74">
        <v>112</v>
      </c>
      <c r="I26" s="74">
        <v>121</v>
      </c>
      <c r="J26" s="74">
        <v>142</v>
      </c>
      <c r="K26" s="75">
        <f t="shared" si="1"/>
        <v>375</v>
      </c>
      <c r="M26" s="73" t="s">
        <v>20</v>
      </c>
      <c r="N26" s="74">
        <v>190</v>
      </c>
      <c r="O26" s="74">
        <v>161</v>
      </c>
      <c r="P26" s="74">
        <v>184</v>
      </c>
      <c r="Q26" s="75">
        <f t="shared" si="2"/>
        <v>535</v>
      </c>
      <c r="S26" s="73" t="s">
        <v>20</v>
      </c>
      <c r="T26" s="74">
        <v>153</v>
      </c>
      <c r="U26" s="74">
        <v>183</v>
      </c>
      <c r="V26" s="74">
        <v>185</v>
      </c>
      <c r="W26" s="75">
        <f t="shared" si="3"/>
        <v>521</v>
      </c>
    </row>
    <row r="27" spans="1:23" x14ac:dyDescent="0.25">
      <c r="A27" s="73" t="s">
        <v>21</v>
      </c>
      <c r="B27" s="74">
        <v>490</v>
      </c>
      <c r="C27" s="74">
        <v>558</v>
      </c>
      <c r="D27" s="74">
        <v>839</v>
      </c>
      <c r="E27" s="75">
        <f t="shared" si="0"/>
        <v>1887</v>
      </c>
      <c r="G27" s="73" t="s">
        <v>21</v>
      </c>
      <c r="H27" s="74">
        <v>760</v>
      </c>
      <c r="I27" s="74">
        <v>863</v>
      </c>
      <c r="J27" s="74">
        <v>873</v>
      </c>
      <c r="K27" s="75">
        <f t="shared" si="1"/>
        <v>2496</v>
      </c>
      <c r="M27" s="73" t="s">
        <v>21</v>
      </c>
      <c r="N27" s="74">
        <v>827</v>
      </c>
      <c r="O27" s="199">
        <v>1027</v>
      </c>
      <c r="P27" s="199">
        <v>1108</v>
      </c>
      <c r="Q27" s="198">
        <f t="shared" si="2"/>
        <v>2962</v>
      </c>
      <c r="S27" s="73" t="s">
        <v>21</v>
      </c>
      <c r="T27" s="74">
        <v>1016</v>
      </c>
      <c r="U27" s="74">
        <v>946</v>
      </c>
      <c r="V27" s="74">
        <v>841</v>
      </c>
      <c r="W27" s="75">
        <f t="shared" si="3"/>
        <v>2803</v>
      </c>
    </row>
    <row r="28" spans="1:23" x14ac:dyDescent="0.25">
      <c r="A28" s="73" t="s">
        <v>22</v>
      </c>
      <c r="B28" s="74">
        <v>34</v>
      </c>
      <c r="C28" s="74">
        <v>25</v>
      </c>
      <c r="D28" s="74">
        <v>23</v>
      </c>
      <c r="E28" s="75">
        <f t="shared" si="0"/>
        <v>82</v>
      </c>
      <c r="G28" s="73" t="s">
        <v>22</v>
      </c>
      <c r="H28" s="74">
        <v>26</v>
      </c>
      <c r="I28" s="74">
        <v>12</v>
      </c>
      <c r="J28" s="74">
        <v>15</v>
      </c>
      <c r="K28" s="75">
        <f t="shared" si="1"/>
        <v>53</v>
      </c>
      <c r="M28" s="73" t="s">
        <v>22</v>
      </c>
      <c r="N28" s="74">
        <v>21</v>
      </c>
      <c r="O28" s="74">
        <v>38</v>
      </c>
      <c r="P28" s="74">
        <v>56</v>
      </c>
      <c r="Q28" s="75">
        <f t="shared" si="2"/>
        <v>115</v>
      </c>
      <c r="S28" s="73" t="s">
        <v>22</v>
      </c>
      <c r="T28" s="74">
        <v>79</v>
      </c>
      <c r="U28" s="74">
        <v>63</v>
      </c>
      <c r="V28" s="74">
        <v>32</v>
      </c>
      <c r="W28" s="75">
        <f t="shared" si="3"/>
        <v>174</v>
      </c>
    </row>
    <row r="29" spans="1:23" x14ac:dyDescent="0.25">
      <c r="A29" s="73" t="s">
        <v>23</v>
      </c>
      <c r="B29" s="74">
        <v>10</v>
      </c>
      <c r="C29" s="74">
        <v>8</v>
      </c>
      <c r="D29" s="74">
        <v>20</v>
      </c>
      <c r="E29" s="75">
        <f t="shared" si="0"/>
        <v>38</v>
      </c>
      <c r="G29" s="73" t="s">
        <v>23</v>
      </c>
      <c r="H29" s="74">
        <v>0</v>
      </c>
      <c r="I29" s="74">
        <v>0</v>
      </c>
      <c r="J29" s="74">
        <v>20</v>
      </c>
      <c r="K29" s="75">
        <f t="shared" si="1"/>
        <v>20</v>
      </c>
      <c r="M29" s="73" t="s">
        <v>23</v>
      </c>
      <c r="N29" s="74">
        <v>15</v>
      </c>
      <c r="O29" s="74">
        <v>11</v>
      </c>
      <c r="P29" s="74">
        <v>15</v>
      </c>
      <c r="Q29" s="75">
        <f t="shared" si="2"/>
        <v>41</v>
      </c>
      <c r="S29" s="73" t="s">
        <v>23</v>
      </c>
      <c r="T29" s="74">
        <v>14</v>
      </c>
      <c r="U29" s="74">
        <v>37</v>
      </c>
      <c r="V29" s="74">
        <v>16</v>
      </c>
      <c r="W29" s="75">
        <f t="shared" si="3"/>
        <v>67</v>
      </c>
    </row>
    <row r="30" spans="1:23" x14ac:dyDescent="0.25">
      <c r="A30" s="73" t="s">
        <v>24</v>
      </c>
      <c r="B30" s="74">
        <v>20</v>
      </c>
      <c r="C30" s="74">
        <v>51</v>
      </c>
      <c r="D30" s="74">
        <v>51</v>
      </c>
      <c r="E30" s="75">
        <f t="shared" si="0"/>
        <v>122</v>
      </c>
      <c r="G30" s="73" t="s">
        <v>24</v>
      </c>
      <c r="H30" s="74">
        <v>102</v>
      </c>
      <c r="I30" s="74">
        <v>77</v>
      </c>
      <c r="J30" s="74">
        <v>84</v>
      </c>
      <c r="K30" s="75">
        <f t="shared" si="1"/>
        <v>263</v>
      </c>
      <c r="M30" s="73" t="s">
        <v>24</v>
      </c>
      <c r="N30" s="74">
        <v>74</v>
      </c>
      <c r="O30" s="74">
        <v>78</v>
      </c>
      <c r="P30" s="74">
        <v>68</v>
      </c>
      <c r="Q30" s="75">
        <f t="shared" si="2"/>
        <v>220</v>
      </c>
      <c r="S30" s="73" t="s">
        <v>24</v>
      </c>
      <c r="T30" s="74">
        <v>1</v>
      </c>
      <c r="U30" s="74">
        <v>85</v>
      </c>
      <c r="V30" s="74">
        <v>90</v>
      </c>
      <c r="W30" s="75">
        <f t="shared" si="3"/>
        <v>176</v>
      </c>
    </row>
    <row r="31" spans="1:23" x14ac:dyDescent="0.25">
      <c r="A31" s="73" t="s">
        <v>25</v>
      </c>
      <c r="B31" s="74">
        <v>291</v>
      </c>
      <c r="C31" s="74">
        <v>571</v>
      </c>
      <c r="D31" s="74">
        <v>815</v>
      </c>
      <c r="E31" s="75">
        <f t="shared" si="0"/>
        <v>1677</v>
      </c>
      <c r="G31" s="73" t="s">
        <v>25</v>
      </c>
      <c r="H31" s="74">
        <v>718</v>
      </c>
      <c r="I31" s="74">
        <v>721</v>
      </c>
      <c r="J31" s="74">
        <v>801</v>
      </c>
      <c r="K31" s="75">
        <f t="shared" si="1"/>
        <v>2240</v>
      </c>
      <c r="M31" s="73" t="s">
        <v>25</v>
      </c>
      <c r="N31" s="74">
        <v>750</v>
      </c>
      <c r="O31" s="74">
        <v>803</v>
      </c>
      <c r="P31" s="74">
        <v>917</v>
      </c>
      <c r="Q31" s="75">
        <f t="shared" si="2"/>
        <v>2470</v>
      </c>
      <c r="S31" s="73" t="s">
        <v>25</v>
      </c>
      <c r="T31" s="74">
        <v>860</v>
      </c>
      <c r="U31" s="74">
        <v>881</v>
      </c>
      <c r="V31" s="74">
        <v>960</v>
      </c>
      <c r="W31" s="75">
        <f t="shared" si="3"/>
        <v>2701</v>
      </c>
    </row>
    <row r="32" spans="1:23" x14ac:dyDescent="0.25">
      <c r="A32" s="73" t="s">
        <v>26</v>
      </c>
      <c r="B32" s="74">
        <v>2</v>
      </c>
      <c r="C32" s="74">
        <v>9</v>
      </c>
      <c r="D32" s="74">
        <v>0</v>
      </c>
      <c r="E32" s="75">
        <f t="shared" si="0"/>
        <v>11</v>
      </c>
      <c r="G32" s="73" t="s">
        <v>26</v>
      </c>
      <c r="H32" s="74">
        <v>7</v>
      </c>
      <c r="I32" s="74">
        <v>3</v>
      </c>
      <c r="J32" s="74">
        <v>3</v>
      </c>
      <c r="K32" s="75">
        <f t="shared" si="1"/>
        <v>13</v>
      </c>
      <c r="M32" s="73" t="s">
        <v>26</v>
      </c>
      <c r="N32" s="74">
        <v>2</v>
      </c>
      <c r="O32" s="74">
        <v>3</v>
      </c>
      <c r="P32" s="74">
        <v>0</v>
      </c>
      <c r="Q32" s="75">
        <f t="shared" si="2"/>
        <v>5</v>
      </c>
      <c r="S32" s="73" t="s">
        <v>26</v>
      </c>
      <c r="T32" s="74">
        <v>0</v>
      </c>
      <c r="U32" s="74">
        <v>0</v>
      </c>
      <c r="V32" s="74">
        <v>5</v>
      </c>
      <c r="W32" s="75">
        <f t="shared" si="3"/>
        <v>5</v>
      </c>
    </row>
    <row r="33" spans="1:23" x14ac:dyDescent="0.25">
      <c r="A33" s="73" t="s">
        <v>27</v>
      </c>
      <c r="B33" s="74">
        <v>51</v>
      </c>
      <c r="C33" s="74">
        <v>118</v>
      </c>
      <c r="D33" s="74">
        <v>110</v>
      </c>
      <c r="E33" s="75">
        <f t="shared" si="0"/>
        <v>279</v>
      </c>
      <c r="G33" s="73" t="s">
        <v>27</v>
      </c>
      <c r="H33" s="74">
        <v>116</v>
      </c>
      <c r="I33" s="74">
        <v>146</v>
      </c>
      <c r="J33" s="74">
        <v>100</v>
      </c>
      <c r="K33" s="75">
        <f t="shared" si="1"/>
        <v>362</v>
      </c>
      <c r="M33" s="73" t="s">
        <v>27</v>
      </c>
      <c r="N33" s="74">
        <v>98</v>
      </c>
      <c r="O33" s="74">
        <v>112</v>
      </c>
      <c r="P33" s="74">
        <v>129</v>
      </c>
      <c r="Q33" s="75">
        <f t="shared" si="2"/>
        <v>339</v>
      </c>
      <c r="S33" s="73" t="s">
        <v>27</v>
      </c>
      <c r="T33" s="74">
        <v>112</v>
      </c>
      <c r="U33" s="74">
        <v>120</v>
      </c>
      <c r="V33" s="74">
        <v>112</v>
      </c>
      <c r="W33" s="75">
        <f t="shared" si="3"/>
        <v>344</v>
      </c>
    </row>
    <row r="34" spans="1:23" x14ac:dyDescent="0.25">
      <c r="A34" s="73" t="s">
        <v>28</v>
      </c>
      <c r="B34" s="74">
        <v>15</v>
      </c>
      <c r="C34" s="74">
        <v>15</v>
      </c>
      <c r="D34" s="74">
        <v>44</v>
      </c>
      <c r="E34" s="75">
        <f t="shared" si="0"/>
        <v>74</v>
      </c>
      <c r="G34" s="73" t="s">
        <v>28</v>
      </c>
      <c r="H34" s="74">
        <v>50</v>
      </c>
      <c r="I34" s="74">
        <v>55</v>
      </c>
      <c r="J34" s="74">
        <v>70</v>
      </c>
      <c r="K34" s="75">
        <f t="shared" si="1"/>
        <v>175</v>
      </c>
      <c r="M34" s="73" t="s">
        <v>28</v>
      </c>
      <c r="N34" s="74">
        <v>86</v>
      </c>
      <c r="O34" s="74">
        <v>59</v>
      </c>
      <c r="P34" s="74">
        <v>50</v>
      </c>
      <c r="Q34" s="75">
        <f t="shared" si="2"/>
        <v>195</v>
      </c>
      <c r="S34" s="73" t="s">
        <v>28</v>
      </c>
      <c r="T34" s="74">
        <v>76</v>
      </c>
      <c r="U34" s="74">
        <v>83</v>
      </c>
      <c r="V34" s="74">
        <v>71</v>
      </c>
      <c r="W34" s="75">
        <f t="shared" si="3"/>
        <v>230</v>
      </c>
    </row>
    <row r="35" spans="1:23" x14ac:dyDescent="0.25">
      <c r="A35" s="73" t="s">
        <v>29</v>
      </c>
      <c r="B35" s="74">
        <v>206</v>
      </c>
      <c r="C35" s="74">
        <v>236</v>
      </c>
      <c r="D35" s="74">
        <v>387</v>
      </c>
      <c r="E35" s="75">
        <f t="shared" si="0"/>
        <v>829</v>
      </c>
      <c r="G35" s="73" t="s">
        <v>29</v>
      </c>
      <c r="H35" s="74">
        <v>398</v>
      </c>
      <c r="I35" s="74">
        <v>355</v>
      </c>
      <c r="J35" s="74">
        <v>314</v>
      </c>
      <c r="K35" s="75">
        <f t="shared" si="1"/>
        <v>1067</v>
      </c>
      <c r="M35" s="73" t="s">
        <v>29</v>
      </c>
      <c r="N35" s="74">
        <v>393</v>
      </c>
      <c r="O35" s="74">
        <v>399</v>
      </c>
      <c r="P35" s="74">
        <v>477</v>
      </c>
      <c r="Q35" s="75">
        <f t="shared" si="2"/>
        <v>1269</v>
      </c>
      <c r="S35" s="73" t="s">
        <v>29</v>
      </c>
      <c r="T35" s="74">
        <v>389</v>
      </c>
      <c r="U35" s="74">
        <v>390</v>
      </c>
      <c r="V35" s="74">
        <v>265</v>
      </c>
      <c r="W35" s="75">
        <f t="shared" si="3"/>
        <v>1044</v>
      </c>
    </row>
    <row r="36" spans="1:23" x14ac:dyDescent="0.25">
      <c r="A36" s="73" t="s">
        <v>30</v>
      </c>
      <c r="B36" s="74">
        <v>0</v>
      </c>
      <c r="C36" s="74">
        <v>8</v>
      </c>
      <c r="D36" s="74">
        <v>19</v>
      </c>
      <c r="E36" s="75">
        <f t="shared" si="0"/>
        <v>27</v>
      </c>
      <c r="G36" s="73" t="s">
        <v>30</v>
      </c>
      <c r="H36" s="74">
        <v>24</v>
      </c>
      <c r="I36" s="74">
        <v>31</v>
      </c>
      <c r="J36" s="74">
        <v>26</v>
      </c>
      <c r="K36" s="75">
        <f t="shared" si="1"/>
        <v>81</v>
      </c>
      <c r="M36" s="73" t="s">
        <v>30</v>
      </c>
      <c r="N36" s="74">
        <v>47</v>
      </c>
      <c r="O36" s="74">
        <v>23</v>
      </c>
      <c r="P36" s="74">
        <v>46</v>
      </c>
      <c r="Q36" s="75">
        <f t="shared" si="2"/>
        <v>116</v>
      </c>
      <c r="S36" s="73" t="s">
        <v>30</v>
      </c>
      <c r="T36" s="74">
        <v>31</v>
      </c>
      <c r="U36" s="74">
        <v>47</v>
      </c>
      <c r="V36" s="74">
        <v>74</v>
      </c>
      <c r="W36" s="75">
        <f t="shared" si="3"/>
        <v>152</v>
      </c>
    </row>
    <row r="37" spans="1:23" x14ac:dyDescent="0.25">
      <c r="A37" s="73" t="s">
        <v>31</v>
      </c>
      <c r="B37" s="74">
        <v>137</v>
      </c>
      <c r="C37" s="74">
        <v>143</v>
      </c>
      <c r="D37" s="74">
        <v>185</v>
      </c>
      <c r="E37" s="75">
        <f t="shared" si="0"/>
        <v>465</v>
      </c>
      <c r="G37" s="73" t="s">
        <v>31</v>
      </c>
      <c r="H37" s="74">
        <v>166</v>
      </c>
      <c r="I37" s="74">
        <v>150</v>
      </c>
      <c r="J37" s="74">
        <v>170</v>
      </c>
      <c r="K37" s="75">
        <f t="shared" si="1"/>
        <v>486</v>
      </c>
      <c r="M37" s="73" t="s">
        <v>31</v>
      </c>
      <c r="N37" s="74">
        <v>175</v>
      </c>
      <c r="O37" s="74">
        <v>177</v>
      </c>
      <c r="P37" s="74">
        <v>183</v>
      </c>
      <c r="Q37" s="75">
        <f t="shared" si="2"/>
        <v>535</v>
      </c>
      <c r="S37" s="73" t="s">
        <v>31</v>
      </c>
      <c r="T37" s="74">
        <v>185</v>
      </c>
      <c r="U37" s="74">
        <v>184</v>
      </c>
      <c r="V37" s="74">
        <v>196</v>
      </c>
      <c r="W37" s="75">
        <f t="shared" si="3"/>
        <v>565</v>
      </c>
    </row>
    <row r="38" spans="1:23" x14ac:dyDescent="0.25">
      <c r="A38" s="73" t="s">
        <v>32</v>
      </c>
      <c r="B38" s="74">
        <v>198</v>
      </c>
      <c r="C38" s="74">
        <v>303</v>
      </c>
      <c r="D38" s="74">
        <v>376</v>
      </c>
      <c r="E38" s="75">
        <f t="shared" si="0"/>
        <v>877</v>
      </c>
      <c r="G38" s="73" t="s">
        <v>32</v>
      </c>
      <c r="H38" s="74">
        <v>343</v>
      </c>
      <c r="I38" s="74">
        <v>398</v>
      </c>
      <c r="J38" s="74">
        <v>570</v>
      </c>
      <c r="K38" s="75">
        <f t="shared" si="1"/>
        <v>1311</v>
      </c>
      <c r="M38" s="73" t="s">
        <v>32</v>
      </c>
      <c r="N38" s="74">
        <v>634</v>
      </c>
      <c r="O38" s="74">
        <v>603</v>
      </c>
      <c r="P38" s="74">
        <v>623</v>
      </c>
      <c r="Q38" s="75">
        <f t="shared" si="2"/>
        <v>1860</v>
      </c>
      <c r="S38" s="73" t="s">
        <v>32</v>
      </c>
      <c r="T38" s="74">
        <v>678</v>
      </c>
      <c r="U38" s="74">
        <v>599</v>
      </c>
      <c r="V38" s="74">
        <v>550</v>
      </c>
      <c r="W38" s="75">
        <f t="shared" si="3"/>
        <v>1827</v>
      </c>
    </row>
    <row r="39" spans="1:23" ht="15.75" thickBot="1" x14ac:dyDescent="0.3">
      <c r="A39" s="76" t="s">
        <v>35</v>
      </c>
      <c r="B39" s="77">
        <v>2368</v>
      </c>
      <c r="C39" s="77">
        <v>3129</v>
      </c>
      <c r="D39" s="77">
        <v>4231</v>
      </c>
      <c r="E39" s="78">
        <f t="shared" si="0"/>
        <v>9728</v>
      </c>
      <c r="G39" s="76" t="s">
        <v>35</v>
      </c>
      <c r="H39" s="77">
        <v>4053</v>
      </c>
      <c r="I39" s="77">
        <v>4227</v>
      </c>
      <c r="J39" s="77">
        <v>4688</v>
      </c>
      <c r="K39" s="78">
        <f t="shared" si="1"/>
        <v>12968</v>
      </c>
      <c r="M39" s="76" t="s">
        <v>35</v>
      </c>
      <c r="N39" s="77">
        <f>SUM(N12:N38)</f>
        <v>4934</v>
      </c>
      <c r="O39" s="77">
        <f t="shared" ref="O39:Q39" si="4">SUM(O12:O38)</f>
        <v>5027</v>
      </c>
      <c r="P39" s="77">
        <f t="shared" si="4"/>
        <v>5459</v>
      </c>
      <c r="Q39" s="77">
        <f t="shared" si="4"/>
        <v>15420</v>
      </c>
      <c r="S39" s="76" t="s">
        <v>35</v>
      </c>
      <c r="T39" s="77">
        <f>SUM(T12:T38)</f>
        <v>5162</v>
      </c>
      <c r="U39" s="77">
        <f t="shared" ref="U39:W39" si="5">SUM(U12:U38)</f>
        <v>5220</v>
      </c>
      <c r="V39" s="77">
        <f t="shared" si="5"/>
        <v>4644</v>
      </c>
      <c r="W39" s="77">
        <f t="shared" si="5"/>
        <v>15026</v>
      </c>
    </row>
    <row r="40" spans="1:23" ht="15.75" thickBot="1" x14ac:dyDescent="0.3">
      <c r="A40" s="79"/>
      <c r="B40" s="80"/>
      <c r="C40" s="80"/>
      <c r="D40" s="80"/>
      <c r="E40" s="8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S40" s="21"/>
      <c r="T40" s="21"/>
      <c r="U40" s="21"/>
      <c r="V40" s="21"/>
      <c r="W40" s="21"/>
    </row>
    <row r="41" spans="1:23" ht="26.25" x14ac:dyDescent="0.25">
      <c r="A41" s="81" t="s">
        <v>36</v>
      </c>
      <c r="B41" s="82" t="s">
        <v>2</v>
      </c>
      <c r="C41" s="82" t="s">
        <v>3</v>
      </c>
      <c r="D41" s="82" t="s">
        <v>4</v>
      </c>
      <c r="E41" s="72" t="s">
        <v>5</v>
      </c>
      <c r="G41" s="22" t="s">
        <v>36</v>
      </c>
      <c r="H41" s="23" t="s">
        <v>54</v>
      </c>
      <c r="I41" s="23" t="s">
        <v>55</v>
      </c>
      <c r="J41" s="23" t="s">
        <v>56</v>
      </c>
      <c r="K41" s="24" t="s">
        <v>5</v>
      </c>
      <c r="M41" s="22" t="s">
        <v>36</v>
      </c>
      <c r="N41" s="23" t="s">
        <v>57</v>
      </c>
      <c r="O41" s="23" t="s">
        <v>58</v>
      </c>
      <c r="P41" s="23" t="s">
        <v>59</v>
      </c>
      <c r="Q41" s="24" t="s">
        <v>5</v>
      </c>
      <c r="S41" s="22" t="s">
        <v>36</v>
      </c>
      <c r="T41" s="23" t="s">
        <v>60</v>
      </c>
      <c r="U41" s="23" t="s">
        <v>61</v>
      </c>
      <c r="V41" s="23" t="s">
        <v>62</v>
      </c>
      <c r="W41" s="24" t="s">
        <v>5</v>
      </c>
    </row>
    <row r="42" spans="1:23" x14ac:dyDescent="0.25">
      <c r="A42" s="83" t="s">
        <v>37</v>
      </c>
      <c r="B42" s="106">
        <v>100</v>
      </c>
      <c r="C42" s="106">
        <v>186</v>
      </c>
      <c r="D42" s="106">
        <v>262</v>
      </c>
      <c r="E42" s="75">
        <f>SUM(B42:D42)</f>
        <v>548</v>
      </c>
      <c r="G42" s="25" t="s">
        <v>37</v>
      </c>
      <c r="H42" s="85">
        <v>224</v>
      </c>
      <c r="I42" s="85">
        <v>234</v>
      </c>
      <c r="J42" s="85">
        <v>293</v>
      </c>
      <c r="K42" s="26">
        <f>SUM(H42:J42)</f>
        <v>751</v>
      </c>
      <c r="M42" s="25" t="s">
        <v>37</v>
      </c>
      <c r="N42" s="85">
        <v>315</v>
      </c>
      <c r="O42" s="85">
        <v>308</v>
      </c>
      <c r="P42" s="85">
        <v>248</v>
      </c>
      <c r="Q42" s="86">
        <f>SUM(N42:P42)</f>
        <v>871</v>
      </c>
      <c r="S42" s="25" t="s">
        <v>37</v>
      </c>
      <c r="T42" s="85">
        <v>299</v>
      </c>
      <c r="U42" s="85">
        <v>266</v>
      </c>
      <c r="V42" s="85">
        <v>296</v>
      </c>
      <c r="W42" s="26">
        <f>SUM(T42:V42)</f>
        <v>861</v>
      </c>
    </row>
    <row r="43" spans="1:23" x14ac:dyDescent="0.25">
      <c r="A43" s="83" t="s">
        <v>38</v>
      </c>
      <c r="B43" s="106">
        <v>31</v>
      </c>
      <c r="C43" s="106">
        <v>11</v>
      </c>
      <c r="D43" s="106">
        <v>71</v>
      </c>
      <c r="E43" s="75">
        <f t="shared" ref="E43:E45" si="6">SUM(B43:D43)</f>
        <v>113</v>
      </c>
      <c r="G43" s="25" t="s">
        <v>38</v>
      </c>
      <c r="H43" s="85">
        <v>75</v>
      </c>
      <c r="I43" s="85">
        <v>79</v>
      </c>
      <c r="J43" s="85">
        <v>122</v>
      </c>
      <c r="K43" s="26">
        <f t="shared" ref="K43:K44" si="7">SUM(H43:J43)</f>
        <v>276</v>
      </c>
      <c r="M43" s="25" t="s">
        <v>38</v>
      </c>
      <c r="N43" s="85">
        <v>179</v>
      </c>
      <c r="O43" s="85">
        <v>148</v>
      </c>
      <c r="P43" s="85">
        <v>148</v>
      </c>
      <c r="Q43" s="86">
        <f t="shared" ref="Q43:Q44" si="8">SUM(N43:P43)</f>
        <v>475</v>
      </c>
      <c r="S43" s="25" t="s">
        <v>38</v>
      </c>
      <c r="T43" s="85">
        <v>131</v>
      </c>
      <c r="U43" s="85">
        <v>153</v>
      </c>
      <c r="V43" s="85">
        <v>147</v>
      </c>
      <c r="W43" s="26">
        <f t="shared" ref="W43:W44" si="9">SUM(T43:V43)</f>
        <v>431</v>
      </c>
    </row>
    <row r="44" spans="1:23" x14ac:dyDescent="0.25">
      <c r="A44" s="83" t="s">
        <v>39</v>
      </c>
      <c r="B44" s="107">
        <v>133</v>
      </c>
      <c r="C44" s="106">
        <v>154</v>
      </c>
      <c r="D44" s="106">
        <v>86</v>
      </c>
      <c r="E44" s="75">
        <f t="shared" si="6"/>
        <v>373</v>
      </c>
      <c r="G44" s="25" t="s">
        <v>39</v>
      </c>
      <c r="H44" s="85">
        <v>177</v>
      </c>
      <c r="I44" s="85">
        <v>225</v>
      </c>
      <c r="J44" s="85">
        <v>182</v>
      </c>
      <c r="K44" s="26">
        <f t="shared" si="7"/>
        <v>584</v>
      </c>
      <c r="M44" s="25" t="s">
        <v>39</v>
      </c>
      <c r="N44" s="85">
        <v>287</v>
      </c>
      <c r="O44" s="85">
        <v>238</v>
      </c>
      <c r="P44" s="85">
        <v>283</v>
      </c>
      <c r="Q44" s="86">
        <f t="shared" si="8"/>
        <v>808</v>
      </c>
      <c r="S44" s="25" t="s">
        <v>39</v>
      </c>
      <c r="T44" s="85">
        <v>308</v>
      </c>
      <c r="U44" s="85">
        <v>223</v>
      </c>
      <c r="V44" s="85">
        <v>153</v>
      </c>
      <c r="W44" s="26">
        <f t="shared" si="9"/>
        <v>684</v>
      </c>
    </row>
    <row r="45" spans="1:23" ht="15.75" thickBot="1" x14ac:dyDescent="0.3">
      <c r="A45" s="90" t="s">
        <v>35</v>
      </c>
      <c r="B45" s="77">
        <v>264</v>
      </c>
      <c r="C45" s="77">
        <v>351</v>
      </c>
      <c r="D45" s="77">
        <v>419</v>
      </c>
      <c r="E45" s="78">
        <f t="shared" si="6"/>
        <v>1034</v>
      </c>
      <c r="G45" s="28" t="s">
        <v>35</v>
      </c>
      <c r="H45" s="29">
        <v>476</v>
      </c>
      <c r="I45" s="29">
        <v>538</v>
      </c>
      <c r="J45" s="29">
        <v>597</v>
      </c>
      <c r="K45" s="20">
        <f t="shared" ref="K45" si="10">SUM(K42:K44)</f>
        <v>1611</v>
      </c>
      <c r="M45" s="28" t="s">
        <v>35</v>
      </c>
      <c r="N45" s="29">
        <v>781</v>
      </c>
      <c r="O45" s="29">
        <v>694</v>
      </c>
      <c r="P45" s="29">
        <v>679</v>
      </c>
      <c r="Q45" s="20">
        <f t="shared" ref="Q45" si="11">SUM(Q42:Q44)</f>
        <v>2154</v>
      </c>
      <c r="S45" s="28" t="s">
        <v>35</v>
      </c>
      <c r="T45" s="29">
        <f>SUM(T42:T44)</f>
        <v>738</v>
      </c>
      <c r="U45" s="29">
        <f t="shared" ref="U45:W45" si="12">SUM(U42:U44)</f>
        <v>642</v>
      </c>
      <c r="V45" s="29">
        <f t="shared" si="12"/>
        <v>596</v>
      </c>
      <c r="W45" s="20">
        <f t="shared" si="12"/>
        <v>1976</v>
      </c>
    </row>
    <row r="46" spans="1:23" ht="15.75" thickBot="1" x14ac:dyDescent="0.3">
      <c r="A46" s="79"/>
      <c r="B46" s="80"/>
      <c r="C46" s="80"/>
      <c r="D46" s="80"/>
      <c r="E46" s="80"/>
      <c r="G46" s="30"/>
      <c r="H46" s="30"/>
      <c r="I46" s="30"/>
      <c r="J46" s="30"/>
      <c r="M46" s="30"/>
      <c r="N46" s="30"/>
      <c r="O46" s="30"/>
      <c r="P46" s="30"/>
      <c r="S46" s="30"/>
      <c r="T46" s="30"/>
      <c r="U46" s="30"/>
      <c r="V46" s="30"/>
    </row>
    <row r="47" spans="1:23" x14ac:dyDescent="0.25">
      <c r="A47" s="31" t="s">
        <v>40</v>
      </c>
      <c r="B47" s="23" t="s">
        <v>2</v>
      </c>
      <c r="C47" s="23" t="s">
        <v>3</v>
      </c>
      <c r="D47" s="23" t="s">
        <v>4</v>
      </c>
      <c r="E47" s="24" t="s">
        <v>5</v>
      </c>
      <c r="F47" s="91"/>
      <c r="G47" s="31" t="s">
        <v>40</v>
      </c>
      <c r="H47" s="23" t="s">
        <v>54</v>
      </c>
      <c r="I47" s="23" t="s">
        <v>55</v>
      </c>
      <c r="J47" s="23" t="s">
        <v>56</v>
      </c>
      <c r="K47" s="24" t="s">
        <v>5</v>
      </c>
      <c r="M47" s="31" t="s">
        <v>40</v>
      </c>
      <c r="N47" s="23" t="s">
        <v>57</v>
      </c>
      <c r="O47" s="23" t="s">
        <v>58</v>
      </c>
      <c r="P47" s="23" t="s">
        <v>59</v>
      </c>
      <c r="Q47" s="24" t="s">
        <v>5</v>
      </c>
      <c r="S47" s="31" t="s">
        <v>40</v>
      </c>
      <c r="T47" s="23" t="s">
        <v>60</v>
      </c>
      <c r="U47" s="23" t="s">
        <v>61</v>
      </c>
      <c r="V47" s="23" t="s">
        <v>62</v>
      </c>
      <c r="W47" s="24" t="s">
        <v>5</v>
      </c>
    </row>
    <row r="48" spans="1:23" ht="15.75" thickBot="1" x14ac:dyDescent="0.3">
      <c r="A48" s="92" t="s">
        <v>67</v>
      </c>
      <c r="B48" s="93">
        <v>104</v>
      </c>
      <c r="C48" s="93">
        <v>104</v>
      </c>
      <c r="D48" s="93">
        <v>159</v>
      </c>
      <c r="E48" s="78">
        <f>SUM(B48:D48)</f>
        <v>367</v>
      </c>
      <c r="F48" s="91"/>
      <c r="G48" s="92" t="s">
        <v>67</v>
      </c>
      <c r="H48" s="85">
        <v>145</v>
      </c>
      <c r="I48" s="85">
        <v>89</v>
      </c>
      <c r="J48" s="85">
        <v>355</v>
      </c>
      <c r="K48" s="20">
        <f>SUM(H48:J48)</f>
        <v>589</v>
      </c>
      <c r="M48" s="92" t="s">
        <v>67</v>
      </c>
      <c r="N48" s="94">
        <v>468</v>
      </c>
      <c r="O48" s="94">
        <v>362</v>
      </c>
      <c r="P48" s="94">
        <v>384</v>
      </c>
      <c r="Q48" s="36">
        <f>SUM(N48:P48)</f>
        <v>1214</v>
      </c>
      <c r="S48" s="92" t="s">
        <v>67</v>
      </c>
      <c r="T48" s="94">
        <v>424</v>
      </c>
      <c r="U48" s="94">
        <v>324</v>
      </c>
      <c r="V48" s="94">
        <v>344</v>
      </c>
      <c r="W48" s="36">
        <f>SUM(T48:V48)</f>
        <v>1092</v>
      </c>
    </row>
    <row r="49" spans="1:23" ht="15.75" thickBot="1" x14ac:dyDescent="0.3">
      <c r="A49" s="58"/>
      <c r="B49" s="95"/>
      <c r="C49" s="95"/>
      <c r="D49" s="95"/>
      <c r="E49" s="96"/>
      <c r="F49" s="91"/>
      <c r="G49" s="58"/>
      <c r="H49" s="97"/>
      <c r="I49" s="97"/>
      <c r="J49" s="97"/>
      <c r="K49" s="98"/>
      <c r="M49" s="58"/>
      <c r="N49" s="97"/>
      <c r="O49" s="97"/>
      <c r="P49" s="97"/>
      <c r="Q49" s="98"/>
      <c r="S49" s="58"/>
      <c r="T49" s="97"/>
      <c r="U49" s="97"/>
      <c r="V49" s="97"/>
      <c r="W49" s="98"/>
    </row>
    <row r="50" spans="1:23" ht="25.5" x14ac:dyDescent="0.25">
      <c r="A50" s="39" t="s">
        <v>44</v>
      </c>
      <c r="B50" s="23" t="s">
        <v>2</v>
      </c>
      <c r="C50" s="23" t="s">
        <v>3</v>
      </c>
      <c r="D50" s="23" t="s">
        <v>4</v>
      </c>
      <c r="E50" s="99" t="s">
        <v>5</v>
      </c>
      <c r="F50" s="43"/>
      <c r="G50" s="39" t="s">
        <v>44</v>
      </c>
      <c r="H50" s="23" t="s">
        <v>54</v>
      </c>
      <c r="I50" s="23" t="s">
        <v>55</v>
      </c>
      <c r="J50" s="23" t="s">
        <v>56</v>
      </c>
      <c r="K50" s="40" t="s">
        <v>5</v>
      </c>
      <c r="M50" s="39" t="s">
        <v>44</v>
      </c>
      <c r="N50" s="23" t="s">
        <v>57</v>
      </c>
      <c r="O50" s="23" t="s">
        <v>58</v>
      </c>
      <c r="P50" s="23" t="s">
        <v>59</v>
      </c>
      <c r="Q50" s="40" t="s">
        <v>5</v>
      </c>
      <c r="S50" s="39" t="s">
        <v>44</v>
      </c>
      <c r="T50" s="23" t="s">
        <v>60</v>
      </c>
      <c r="U50" s="23" t="s">
        <v>61</v>
      </c>
      <c r="V50" s="23" t="s">
        <v>62</v>
      </c>
      <c r="W50" s="40" t="s">
        <v>5</v>
      </c>
    </row>
    <row r="51" spans="1:23" x14ac:dyDescent="0.25">
      <c r="A51" s="100" t="s">
        <v>20</v>
      </c>
      <c r="B51" s="101">
        <v>17</v>
      </c>
      <c r="C51" s="101">
        <v>23</v>
      </c>
      <c r="D51" s="101">
        <v>30</v>
      </c>
      <c r="E51" s="75">
        <f>SUM(B51:D51)</f>
        <v>70</v>
      </c>
      <c r="F51" s="43"/>
      <c r="G51" s="41" t="s">
        <v>20</v>
      </c>
      <c r="H51" s="42">
        <v>31</v>
      </c>
      <c r="I51" s="42">
        <v>32</v>
      </c>
      <c r="J51" s="42">
        <v>38</v>
      </c>
      <c r="K51" s="26">
        <f>SUM(H51:J51)</f>
        <v>101</v>
      </c>
      <c r="M51" s="41" t="s">
        <v>20</v>
      </c>
      <c r="N51" s="42">
        <v>35</v>
      </c>
      <c r="O51" s="42">
        <v>30</v>
      </c>
      <c r="P51" s="42">
        <v>21</v>
      </c>
      <c r="Q51" s="26">
        <f>SUM(N51:P51)</f>
        <v>86</v>
      </c>
      <c r="S51" s="41" t="s">
        <v>20</v>
      </c>
      <c r="T51" s="42">
        <v>18</v>
      </c>
      <c r="U51" s="42">
        <v>30</v>
      </c>
      <c r="V51" s="42">
        <v>38</v>
      </c>
      <c r="W51" s="26">
        <f>SUM(T51:V51)</f>
        <v>86</v>
      </c>
    </row>
    <row r="52" spans="1:23" x14ac:dyDescent="0.25">
      <c r="A52" s="100" t="s">
        <v>45</v>
      </c>
      <c r="B52" s="101">
        <v>2</v>
      </c>
      <c r="C52" s="101">
        <v>5</v>
      </c>
      <c r="D52" s="101">
        <v>4</v>
      </c>
      <c r="E52" s="75">
        <f t="shared" ref="E52:E56" si="13">SUM(B52:D52)</f>
        <v>11</v>
      </c>
      <c r="F52" s="43"/>
      <c r="G52" s="41" t="s">
        <v>45</v>
      </c>
      <c r="H52" s="42">
        <v>4</v>
      </c>
      <c r="I52" s="42">
        <v>8</v>
      </c>
      <c r="J52" s="42">
        <v>18</v>
      </c>
      <c r="K52" s="26">
        <f t="shared" ref="K52:K56" si="14">SUM(H52:J52)</f>
        <v>30</v>
      </c>
      <c r="M52" s="41" t="s">
        <v>45</v>
      </c>
      <c r="N52" s="42">
        <v>20</v>
      </c>
      <c r="O52" s="42">
        <v>16</v>
      </c>
      <c r="P52" s="42">
        <v>25</v>
      </c>
      <c r="Q52" s="26">
        <f t="shared" ref="Q52:Q56" si="15">SUM(N52:P52)</f>
        <v>61</v>
      </c>
      <c r="S52" s="41" t="s">
        <v>45</v>
      </c>
      <c r="T52" s="42">
        <v>23</v>
      </c>
      <c r="U52" s="42">
        <v>23</v>
      </c>
      <c r="V52" s="42">
        <v>23</v>
      </c>
      <c r="W52" s="26">
        <f t="shared" ref="W52:W56" si="16">SUM(T52:V52)</f>
        <v>69</v>
      </c>
    </row>
    <row r="53" spans="1:23" x14ac:dyDescent="0.25">
      <c r="A53" s="100" t="s">
        <v>46</v>
      </c>
      <c r="B53" s="101">
        <v>12</v>
      </c>
      <c r="C53" s="101">
        <v>9</v>
      </c>
      <c r="D53" s="101">
        <v>17</v>
      </c>
      <c r="E53" s="75">
        <f t="shared" si="13"/>
        <v>38</v>
      </c>
      <c r="F53" s="43"/>
      <c r="G53" s="41" t="s">
        <v>46</v>
      </c>
      <c r="H53" s="42">
        <v>24</v>
      </c>
      <c r="I53" s="42">
        <v>16</v>
      </c>
      <c r="J53" s="42">
        <v>31</v>
      </c>
      <c r="K53" s="26">
        <f t="shared" si="14"/>
        <v>71</v>
      </c>
      <c r="M53" s="41" t="s">
        <v>46</v>
      </c>
      <c r="N53" s="42">
        <v>34</v>
      </c>
      <c r="O53" s="42">
        <v>36</v>
      </c>
      <c r="P53" s="42">
        <v>44</v>
      </c>
      <c r="Q53" s="26">
        <f t="shared" si="15"/>
        <v>114</v>
      </c>
      <c r="S53" s="41" t="s">
        <v>46</v>
      </c>
      <c r="T53" s="42">
        <v>38</v>
      </c>
      <c r="U53" s="42">
        <v>38</v>
      </c>
      <c r="V53" s="42">
        <v>49</v>
      </c>
      <c r="W53" s="26">
        <f t="shared" si="16"/>
        <v>125</v>
      </c>
    </row>
    <row r="54" spans="1:23" x14ac:dyDescent="0.25">
      <c r="A54" s="100" t="s">
        <v>47</v>
      </c>
      <c r="B54" s="101">
        <v>15</v>
      </c>
      <c r="C54" s="101">
        <v>23</v>
      </c>
      <c r="D54" s="101">
        <v>39</v>
      </c>
      <c r="E54" s="75">
        <f t="shared" si="13"/>
        <v>77</v>
      </c>
      <c r="F54" s="43"/>
      <c r="G54" s="41" t="s">
        <v>47</v>
      </c>
      <c r="H54" s="42">
        <v>25</v>
      </c>
      <c r="I54" s="42">
        <v>29</v>
      </c>
      <c r="J54" s="42">
        <v>23</v>
      </c>
      <c r="K54" s="26">
        <f t="shared" si="14"/>
        <v>77</v>
      </c>
      <c r="M54" s="41" t="s">
        <v>47</v>
      </c>
      <c r="N54" s="42">
        <v>40</v>
      </c>
      <c r="O54" s="42">
        <v>29</v>
      </c>
      <c r="P54" s="42">
        <v>46</v>
      </c>
      <c r="Q54" s="26">
        <f t="shared" si="15"/>
        <v>115</v>
      </c>
      <c r="S54" s="41" t="s">
        <v>47</v>
      </c>
      <c r="T54" s="42">
        <v>35</v>
      </c>
      <c r="U54" s="42">
        <v>37</v>
      </c>
      <c r="V54" s="42">
        <v>37</v>
      </c>
      <c r="W54" s="26">
        <f t="shared" si="16"/>
        <v>109</v>
      </c>
    </row>
    <row r="55" spans="1:23" x14ac:dyDescent="0.25">
      <c r="A55" s="100" t="s">
        <v>48</v>
      </c>
      <c r="B55" s="101">
        <v>14</v>
      </c>
      <c r="C55" s="101">
        <v>23</v>
      </c>
      <c r="D55" s="101">
        <v>28</v>
      </c>
      <c r="E55" s="75">
        <f t="shared" si="13"/>
        <v>65</v>
      </c>
      <c r="F55" s="43"/>
      <c r="G55" s="41" t="s">
        <v>48</v>
      </c>
      <c r="H55" s="42">
        <v>28</v>
      </c>
      <c r="I55" s="42">
        <v>36</v>
      </c>
      <c r="J55" s="42">
        <v>32</v>
      </c>
      <c r="K55" s="26">
        <f t="shared" si="14"/>
        <v>96</v>
      </c>
      <c r="M55" s="41" t="s">
        <v>48</v>
      </c>
      <c r="N55" s="42">
        <v>61</v>
      </c>
      <c r="O55" s="42">
        <v>50</v>
      </c>
      <c r="P55" s="42">
        <v>48</v>
      </c>
      <c r="Q55" s="26">
        <f t="shared" si="15"/>
        <v>159</v>
      </c>
      <c r="S55" s="41" t="s">
        <v>48</v>
      </c>
      <c r="T55" s="42">
        <v>39</v>
      </c>
      <c r="U55" s="42">
        <v>55</v>
      </c>
      <c r="V55" s="42">
        <v>38</v>
      </c>
      <c r="W55" s="26">
        <f t="shared" si="16"/>
        <v>132</v>
      </c>
    </row>
    <row r="56" spans="1:23" ht="15.75" thickBot="1" x14ac:dyDescent="0.3">
      <c r="A56" s="102" t="s">
        <v>35</v>
      </c>
      <c r="B56" s="103">
        <v>60</v>
      </c>
      <c r="C56" s="103">
        <v>83</v>
      </c>
      <c r="D56" s="103">
        <v>118</v>
      </c>
      <c r="E56" s="75">
        <f t="shared" si="13"/>
        <v>261</v>
      </c>
      <c r="F56" s="43"/>
      <c r="G56" s="28" t="s">
        <v>35</v>
      </c>
      <c r="H56" s="29">
        <v>112</v>
      </c>
      <c r="I56" s="29">
        <v>121</v>
      </c>
      <c r="J56" s="29">
        <v>142</v>
      </c>
      <c r="K56" s="26">
        <f t="shared" si="14"/>
        <v>375</v>
      </c>
      <c r="L56" s="64"/>
      <c r="M56" s="28" t="s">
        <v>35</v>
      </c>
      <c r="N56" s="29">
        <v>190</v>
      </c>
      <c r="O56" s="29">
        <v>161</v>
      </c>
      <c r="P56" s="29">
        <v>184</v>
      </c>
      <c r="Q56" s="36">
        <f t="shared" si="15"/>
        <v>535</v>
      </c>
      <c r="S56" s="28" t="s">
        <v>35</v>
      </c>
      <c r="T56" s="29">
        <f>SUM(T51:T55)</f>
        <v>153</v>
      </c>
      <c r="U56" s="29">
        <f>SUM(U51:U55)</f>
        <v>183</v>
      </c>
      <c r="V56" s="29">
        <f t="shared" ref="V56" si="17">SUM(V51:V55)</f>
        <v>185</v>
      </c>
      <c r="W56" s="26">
        <f t="shared" si="16"/>
        <v>521</v>
      </c>
    </row>
    <row r="57" spans="1:23" x14ac:dyDescent="0.25">
      <c r="A57" t="s">
        <v>72</v>
      </c>
      <c r="B57" s="108"/>
      <c r="C57" s="108"/>
      <c r="D57" s="108"/>
      <c r="E57" s="108"/>
      <c r="G57" s="64"/>
      <c r="H57" s="64"/>
      <c r="I57" s="64"/>
      <c r="J57" s="64"/>
      <c r="K57" s="64"/>
      <c r="L57" s="64"/>
      <c r="M57" s="64"/>
      <c r="N57" s="64"/>
    </row>
  </sheetData>
  <sheetProtection algorithmName="SHA-512" hashValue="x0JHy4A77CCuO4btmbCNXmoL8XlIR6kqeTa5uTDJnuqtlgjWab17PUpAVVYz3+bZMz3kCq6RSAAZmIY1tg/m7Q==" saltValue="DuXj7sSgX3l/hbK7wn2ISw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0"/>
  <sheetViews>
    <sheetView topLeftCell="G1" workbookViewId="0">
      <selection activeCell="G40" sqref="G40:K40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45"/>
    </row>
    <row r="2" spans="1:23" ht="15.75" x14ac:dyDescent="0.25">
      <c r="A2" s="221" t="s">
        <v>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3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23" x14ac:dyDescent="0.25">
      <c r="A4" s="45"/>
    </row>
    <row r="5" spans="1:23" x14ac:dyDescent="0.25">
      <c r="A5" s="45"/>
    </row>
    <row r="7" spans="1:23" ht="15.75" thickBot="1" x14ac:dyDescent="0.3"/>
    <row r="8" spans="1:23" ht="18" x14ac:dyDescent="0.25">
      <c r="A8" s="215" t="s">
        <v>105</v>
      </c>
      <c r="B8" s="216"/>
      <c r="C8" s="216"/>
      <c r="D8" s="216"/>
      <c r="E8" s="217"/>
      <c r="F8" s="63"/>
      <c r="G8" s="215" t="s">
        <v>106</v>
      </c>
      <c r="H8" s="216"/>
      <c r="I8" s="216"/>
      <c r="J8" s="216"/>
      <c r="K8" s="217"/>
      <c r="L8" s="64"/>
      <c r="M8" s="215" t="s">
        <v>107</v>
      </c>
      <c r="N8" s="216"/>
      <c r="O8" s="216"/>
      <c r="P8" s="216"/>
      <c r="Q8" s="217"/>
      <c r="R8" s="64"/>
      <c r="S8" s="215" t="s">
        <v>108</v>
      </c>
      <c r="T8" s="216"/>
      <c r="U8" s="216"/>
      <c r="V8" s="216"/>
      <c r="W8" s="217"/>
    </row>
    <row r="9" spans="1:23" ht="18.75" thickBot="1" x14ac:dyDescent="0.3">
      <c r="A9" s="218"/>
      <c r="B9" s="219"/>
      <c r="C9" s="219"/>
      <c r="D9" s="219"/>
      <c r="E9" s="220"/>
      <c r="F9" s="63"/>
      <c r="G9" s="218"/>
      <c r="H9" s="219"/>
      <c r="I9" s="219"/>
      <c r="J9" s="219"/>
      <c r="K9" s="220"/>
      <c r="L9" s="64"/>
      <c r="M9" s="218"/>
      <c r="N9" s="219"/>
      <c r="O9" s="219"/>
      <c r="P9" s="219"/>
      <c r="Q9" s="220"/>
      <c r="R9" s="64"/>
      <c r="S9" s="218"/>
      <c r="T9" s="219"/>
      <c r="U9" s="219"/>
      <c r="V9" s="219"/>
      <c r="W9" s="220"/>
    </row>
    <row r="10" spans="1:23" ht="18.75" thickBot="1" x14ac:dyDescent="0.3">
      <c r="A10" s="104"/>
      <c r="B10" s="105"/>
      <c r="C10" s="105"/>
      <c r="D10" s="105"/>
      <c r="E10" s="105"/>
      <c r="F10" s="105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64"/>
      <c r="S10" s="1"/>
      <c r="T10" s="2"/>
      <c r="U10" s="2"/>
      <c r="V10" s="2"/>
      <c r="W10" s="3"/>
    </row>
    <row r="11" spans="1:23" ht="15.75" thickBot="1" x14ac:dyDescent="0.3">
      <c r="A11" s="65" t="s">
        <v>1</v>
      </c>
      <c r="B11" s="66" t="s">
        <v>2</v>
      </c>
      <c r="C11" s="66" t="s">
        <v>3</v>
      </c>
      <c r="D11" s="66" t="s">
        <v>4</v>
      </c>
      <c r="E11" s="67" t="s">
        <v>5</v>
      </c>
      <c r="G11" s="31" t="s">
        <v>1</v>
      </c>
      <c r="H11" s="68" t="s">
        <v>54</v>
      </c>
      <c r="I11" s="68" t="s">
        <v>55</v>
      </c>
      <c r="J11" s="68" t="s">
        <v>56</v>
      </c>
      <c r="K11" s="69" t="s">
        <v>5</v>
      </c>
      <c r="L11" s="64"/>
      <c r="M11" s="65" t="s">
        <v>1</v>
      </c>
      <c r="N11" s="66" t="s">
        <v>57</v>
      </c>
      <c r="O11" s="66" t="s">
        <v>58</v>
      </c>
      <c r="P11" s="66" t="s">
        <v>59</v>
      </c>
      <c r="Q11" s="67" t="s">
        <v>5</v>
      </c>
      <c r="R11" s="64"/>
      <c r="S11" s="31" t="s">
        <v>1</v>
      </c>
      <c r="T11" s="68" t="s">
        <v>60</v>
      </c>
      <c r="U11" s="68" t="s">
        <v>61</v>
      </c>
      <c r="V11" s="68" t="s">
        <v>62</v>
      </c>
      <c r="W11" s="69" t="s">
        <v>5</v>
      </c>
    </row>
    <row r="12" spans="1:23" x14ac:dyDescent="0.25">
      <c r="A12" s="70" t="s">
        <v>6</v>
      </c>
      <c r="B12" s="206"/>
      <c r="C12" s="206"/>
      <c r="D12" s="206"/>
      <c r="E12" s="72">
        <f>SUM(B12:D12)</f>
        <v>0</v>
      </c>
      <c r="G12" s="70" t="s">
        <v>6</v>
      </c>
      <c r="H12" s="71">
        <v>0</v>
      </c>
      <c r="I12" s="71">
        <v>0</v>
      </c>
      <c r="J12" s="71">
        <v>0</v>
      </c>
      <c r="K12" s="72">
        <f>SUM(H12:J12)</f>
        <v>0</v>
      </c>
      <c r="M12" s="70" t="s">
        <v>6</v>
      </c>
      <c r="N12" s="210">
        <f>'[1]Interconsultas adultas CORTE 28'!N12</f>
        <v>13</v>
      </c>
      <c r="O12" s="210">
        <f>'[1]Interconsultas adultas CORTE 28'!O12</f>
        <v>0</v>
      </c>
      <c r="P12" s="210">
        <f>'[1]Interconsultas adultas CORTE 28'!P12</f>
        <v>0</v>
      </c>
      <c r="Q12" s="72">
        <f>SUM(N12:P12)</f>
        <v>13</v>
      </c>
      <c r="S12" s="70" t="s">
        <v>6</v>
      </c>
      <c r="T12" s="71">
        <v>0</v>
      </c>
      <c r="U12" s="71">
        <v>0</v>
      </c>
      <c r="V12" s="71">
        <v>0</v>
      </c>
      <c r="W12" s="72">
        <f>SUM(T12:V12)</f>
        <v>0</v>
      </c>
    </row>
    <row r="13" spans="1:23" x14ac:dyDescent="0.25">
      <c r="A13" s="73" t="s">
        <v>7</v>
      </c>
      <c r="B13" s="207"/>
      <c r="C13" s="207"/>
      <c r="D13" s="207"/>
      <c r="E13" s="75">
        <f t="shared" ref="E13:E38" si="0">SUM(B13:D13)</f>
        <v>0</v>
      </c>
      <c r="G13" s="73" t="s">
        <v>7</v>
      </c>
      <c r="H13" s="74">
        <v>1</v>
      </c>
      <c r="I13" s="74">
        <v>8</v>
      </c>
      <c r="J13" s="74">
        <v>12</v>
      </c>
      <c r="K13" s="75">
        <f t="shared" ref="K13:K37" si="1">SUM(H13:J13)</f>
        <v>21</v>
      </c>
      <c r="M13" s="73" t="s">
        <v>7</v>
      </c>
      <c r="N13" s="209">
        <f>'[1]Interconsultas adultas CORTE 28'!N13</f>
        <v>0</v>
      </c>
      <c r="O13" s="209">
        <f>'[1]Interconsultas adultas CORTE 28'!O13</f>
        <v>0</v>
      </c>
      <c r="P13" s="209">
        <f>'[1]Interconsultas adultas CORTE 28'!P13</f>
        <v>0</v>
      </c>
      <c r="Q13" s="75">
        <f t="shared" ref="Q13:Q37" si="2">SUM(N13:P13)</f>
        <v>0</v>
      </c>
      <c r="S13" s="73" t="s">
        <v>7</v>
      </c>
      <c r="T13" s="74">
        <v>1</v>
      </c>
      <c r="U13" s="74">
        <v>9</v>
      </c>
      <c r="V13" s="74">
        <v>4</v>
      </c>
      <c r="W13" s="75">
        <f t="shared" ref="W13:W37" si="3">SUM(T13:V13)</f>
        <v>14</v>
      </c>
    </row>
    <row r="14" spans="1:23" x14ac:dyDescent="0.25">
      <c r="A14" s="73" t="s">
        <v>8</v>
      </c>
      <c r="B14" s="207"/>
      <c r="C14" s="207"/>
      <c r="D14" s="207"/>
      <c r="E14" s="75">
        <f t="shared" si="0"/>
        <v>0</v>
      </c>
      <c r="G14" s="73" t="s">
        <v>8</v>
      </c>
      <c r="H14" s="74">
        <v>0</v>
      </c>
      <c r="I14" s="74">
        <v>0</v>
      </c>
      <c r="J14" s="74">
        <v>0</v>
      </c>
      <c r="K14" s="75">
        <f t="shared" si="1"/>
        <v>0</v>
      </c>
      <c r="M14" s="73" t="s">
        <v>8</v>
      </c>
      <c r="N14" s="209">
        <f>'[1]Interconsultas adultas CORTE 28'!N14</f>
        <v>0</v>
      </c>
      <c r="O14" s="209">
        <f>'[1]Interconsultas adultas CORTE 28'!O14</f>
        <v>0</v>
      </c>
      <c r="P14" s="209">
        <f>'[1]Interconsultas adultas CORTE 28'!P14</f>
        <v>0</v>
      </c>
      <c r="Q14" s="75">
        <f t="shared" si="2"/>
        <v>0</v>
      </c>
      <c r="S14" s="73" t="s">
        <v>8</v>
      </c>
      <c r="T14" s="74">
        <v>0</v>
      </c>
      <c r="U14" s="74">
        <v>0</v>
      </c>
      <c r="V14" s="74">
        <v>0</v>
      </c>
      <c r="W14" s="75">
        <f t="shared" si="3"/>
        <v>0</v>
      </c>
    </row>
    <row r="15" spans="1:23" x14ac:dyDescent="0.25">
      <c r="A15" s="73" t="s">
        <v>9</v>
      </c>
      <c r="B15" s="207"/>
      <c r="C15" s="207"/>
      <c r="D15" s="207"/>
      <c r="E15" s="75">
        <f t="shared" si="0"/>
        <v>0</v>
      </c>
      <c r="G15" s="73" t="s">
        <v>9</v>
      </c>
      <c r="H15" s="74">
        <v>0</v>
      </c>
      <c r="I15" s="74">
        <v>0</v>
      </c>
      <c r="J15" s="74">
        <v>0</v>
      </c>
      <c r="K15" s="75">
        <f t="shared" si="1"/>
        <v>0</v>
      </c>
      <c r="M15" s="73" t="s">
        <v>9</v>
      </c>
      <c r="N15" s="209">
        <f>'[1]Interconsultas adultas CORTE 28'!N15</f>
        <v>800</v>
      </c>
      <c r="O15" s="209">
        <f>'[1]Interconsultas adultas CORTE 28'!O15</f>
        <v>0</v>
      </c>
      <c r="P15" s="209">
        <f>'[1]Interconsultas adultas CORTE 28'!P15</f>
        <v>0</v>
      </c>
      <c r="Q15" s="75">
        <f t="shared" si="2"/>
        <v>800</v>
      </c>
      <c r="S15" s="73" t="s">
        <v>9</v>
      </c>
      <c r="T15" s="74">
        <v>0</v>
      </c>
      <c r="U15" s="74">
        <v>0</v>
      </c>
      <c r="V15" s="74">
        <v>0</v>
      </c>
      <c r="W15" s="75">
        <f t="shared" si="3"/>
        <v>0</v>
      </c>
    </row>
    <row r="16" spans="1:23" x14ac:dyDescent="0.25">
      <c r="A16" s="73" t="s">
        <v>10</v>
      </c>
      <c r="B16" s="207"/>
      <c r="C16" s="207"/>
      <c r="D16" s="207"/>
      <c r="E16" s="75">
        <f t="shared" si="0"/>
        <v>0</v>
      </c>
      <c r="G16" s="73" t="s">
        <v>10</v>
      </c>
      <c r="H16" s="74">
        <v>7</v>
      </c>
      <c r="I16" s="74">
        <v>0</v>
      </c>
      <c r="J16" s="74">
        <v>3</v>
      </c>
      <c r="K16" s="75">
        <f t="shared" si="1"/>
        <v>10</v>
      </c>
      <c r="M16" s="73" t="s">
        <v>10</v>
      </c>
      <c r="N16" s="209">
        <f>'[1]Interconsultas adultas CORTE 28'!N16</f>
        <v>0</v>
      </c>
      <c r="O16" s="209">
        <f>'[1]Interconsultas adultas CORTE 28'!O16</f>
        <v>0</v>
      </c>
      <c r="P16" s="209">
        <f>'[1]Interconsultas adultas CORTE 28'!P16</f>
        <v>0</v>
      </c>
      <c r="Q16" s="75">
        <f t="shared" si="2"/>
        <v>0</v>
      </c>
      <c r="S16" s="73" t="s">
        <v>10</v>
      </c>
      <c r="T16" s="74">
        <v>1</v>
      </c>
      <c r="U16" s="74">
        <v>2</v>
      </c>
      <c r="V16" s="74">
        <v>16</v>
      </c>
      <c r="W16" s="75">
        <f t="shared" si="3"/>
        <v>19</v>
      </c>
    </row>
    <row r="17" spans="1:23" x14ac:dyDescent="0.25">
      <c r="A17" s="73" t="s">
        <v>11</v>
      </c>
      <c r="B17" s="207"/>
      <c r="C17" s="207"/>
      <c r="D17" s="207"/>
      <c r="E17" s="75">
        <f t="shared" si="0"/>
        <v>0</v>
      </c>
      <c r="G17" s="73" t="s">
        <v>11</v>
      </c>
      <c r="H17" s="74">
        <v>1</v>
      </c>
      <c r="I17" s="74">
        <v>0</v>
      </c>
      <c r="J17" s="74">
        <v>1</v>
      </c>
      <c r="K17" s="75">
        <f t="shared" si="1"/>
        <v>2</v>
      </c>
      <c r="M17" s="73" t="s">
        <v>11</v>
      </c>
      <c r="N17" s="209">
        <f>'[1]Interconsultas adultas CORTE 28'!N17</f>
        <v>0</v>
      </c>
      <c r="O17" s="209">
        <f>'[1]Interconsultas adultas CORTE 28'!O17</f>
        <v>0</v>
      </c>
      <c r="P17" s="209">
        <f>'[1]Interconsultas adultas CORTE 28'!P17</f>
        <v>0</v>
      </c>
      <c r="Q17" s="75">
        <f t="shared" si="2"/>
        <v>0</v>
      </c>
      <c r="S17" s="73" t="s">
        <v>11</v>
      </c>
      <c r="T17" s="74">
        <v>2</v>
      </c>
      <c r="U17" s="74">
        <v>2</v>
      </c>
      <c r="V17" s="74">
        <v>3</v>
      </c>
      <c r="W17" s="75">
        <f t="shared" si="3"/>
        <v>7</v>
      </c>
    </row>
    <row r="18" spans="1:23" x14ac:dyDescent="0.25">
      <c r="A18" s="73" t="s">
        <v>12</v>
      </c>
      <c r="B18" s="207"/>
      <c r="C18" s="207"/>
      <c r="D18" s="207"/>
      <c r="E18" s="75">
        <f t="shared" si="0"/>
        <v>0</v>
      </c>
      <c r="G18" s="73" t="s">
        <v>12</v>
      </c>
      <c r="H18" s="74">
        <v>0</v>
      </c>
      <c r="I18" s="74">
        <v>0</v>
      </c>
      <c r="J18" s="74">
        <v>0</v>
      </c>
      <c r="K18" s="75">
        <f t="shared" si="1"/>
        <v>0</v>
      </c>
      <c r="M18" s="73" t="s">
        <v>12</v>
      </c>
      <c r="N18" s="209">
        <f>'[1]Interconsultas adultas CORTE 28'!N18</f>
        <v>0</v>
      </c>
      <c r="O18" s="209">
        <f>'[1]Interconsultas adultas CORTE 28'!O18</f>
        <v>0</v>
      </c>
      <c r="P18" s="209">
        <f>'[1]Interconsultas adultas CORTE 28'!P18</f>
        <v>0</v>
      </c>
      <c r="Q18" s="75">
        <f t="shared" si="2"/>
        <v>0</v>
      </c>
      <c r="S18" s="73" t="s">
        <v>12</v>
      </c>
      <c r="T18" s="74">
        <v>0</v>
      </c>
      <c r="U18" s="74">
        <v>0</v>
      </c>
      <c r="V18" s="74">
        <v>0</v>
      </c>
      <c r="W18" s="75">
        <f t="shared" si="3"/>
        <v>0</v>
      </c>
    </row>
    <row r="19" spans="1:23" x14ac:dyDescent="0.25">
      <c r="A19" s="73" t="s">
        <v>13</v>
      </c>
      <c r="B19" s="207"/>
      <c r="C19" s="207"/>
      <c r="D19" s="207"/>
      <c r="E19" s="75">
        <f t="shared" si="0"/>
        <v>0</v>
      </c>
      <c r="G19" s="73" t="s">
        <v>13</v>
      </c>
      <c r="H19" s="74">
        <v>0</v>
      </c>
      <c r="I19" s="74">
        <v>0</v>
      </c>
      <c r="J19" s="74">
        <v>0</v>
      </c>
      <c r="K19" s="75">
        <f t="shared" si="1"/>
        <v>0</v>
      </c>
      <c r="M19" s="73" t="s">
        <v>13</v>
      </c>
      <c r="N19" s="209">
        <f>'[1]Interconsultas adultas CORTE 28'!N19</f>
        <v>1</v>
      </c>
      <c r="O19" s="209">
        <f>'[1]Interconsultas adultas CORTE 28'!O19</f>
        <v>0</v>
      </c>
      <c r="P19" s="209">
        <f>'[1]Interconsultas adultas CORTE 28'!P19</f>
        <v>0</v>
      </c>
      <c r="Q19" s="75">
        <f t="shared" si="2"/>
        <v>1</v>
      </c>
      <c r="S19" s="73" t="s">
        <v>13</v>
      </c>
      <c r="T19" s="74">
        <v>0</v>
      </c>
      <c r="U19" s="74">
        <v>0</v>
      </c>
      <c r="V19" s="74">
        <v>0</v>
      </c>
      <c r="W19" s="75">
        <f t="shared" si="3"/>
        <v>0</v>
      </c>
    </row>
    <row r="20" spans="1:23" x14ac:dyDescent="0.25">
      <c r="A20" s="73" t="s">
        <v>14</v>
      </c>
      <c r="B20" s="207"/>
      <c r="C20" s="207"/>
      <c r="D20" s="207"/>
      <c r="E20" s="75">
        <f t="shared" si="0"/>
        <v>0</v>
      </c>
      <c r="G20" s="73" t="s">
        <v>14</v>
      </c>
      <c r="H20" s="74">
        <v>95</v>
      </c>
      <c r="I20" s="74">
        <v>65</v>
      </c>
      <c r="J20" s="74">
        <v>91</v>
      </c>
      <c r="K20" s="75">
        <f t="shared" si="1"/>
        <v>251</v>
      </c>
      <c r="M20" s="73" t="s">
        <v>14</v>
      </c>
      <c r="N20" s="209">
        <f>'[1]Interconsultas adultas CORTE 28'!N20</f>
        <v>0</v>
      </c>
      <c r="O20" s="209">
        <f>'[1]Interconsultas adultas CORTE 28'!O20</f>
        <v>0</v>
      </c>
      <c r="P20" s="209">
        <f>'[1]Interconsultas adultas CORTE 28'!P20</f>
        <v>0</v>
      </c>
      <c r="Q20" s="75">
        <f t="shared" si="2"/>
        <v>0</v>
      </c>
      <c r="S20" s="73" t="s">
        <v>14</v>
      </c>
      <c r="T20" s="74">
        <v>98</v>
      </c>
      <c r="U20" s="74">
        <v>35</v>
      </c>
      <c r="V20" s="74">
        <v>105</v>
      </c>
      <c r="W20" s="75">
        <f t="shared" si="3"/>
        <v>238</v>
      </c>
    </row>
    <row r="21" spans="1:23" x14ac:dyDescent="0.25">
      <c r="A21" s="73" t="s">
        <v>15</v>
      </c>
      <c r="B21" s="207"/>
      <c r="C21" s="207"/>
      <c r="D21" s="207"/>
      <c r="E21" s="75">
        <f t="shared" si="0"/>
        <v>0</v>
      </c>
      <c r="G21" s="73" t="s">
        <v>15</v>
      </c>
      <c r="H21" s="74">
        <v>0</v>
      </c>
      <c r="I21" s="74">
        <v>0</v>
      </c>
      <c r="J21" s="74">
        <v>0</v>
      </c>
      <c r="K21" s="75">
        <f t="shared" si="1"/>
        <v>0</v>
      </c>
      <c r="M21" s="73" t="s">
        <v>15</v>
      </c>
      <c r="N21" s="209">
        <f>'[1]Interconsultas adultas CORTE 28'!N21</f>
        <v>120</v>
      </c>
      <c r="O21" s="209">
        <f>'[1]Interconsultas adultas CORTE 28'!O21</f>
        <v>0</v>
      </c>
      <c r="P21" s="209">
        <f>'[1]Interconsultas adultas CORTE 28'!P21</f>
        <v>0</v>
      </c>
      <c r="Q21" s="75">
        <f t="shared" si="2"/>
        <v>120</v>
      </c>
      <c r="S21" s="73" t="s">
        <v>15</v>
      </c>
      <c r="T21" s="74">
        <v>0</v>
      </c>
      <c r="U21" s="74">
        <v>0</v>
      </c>
      <c r="V21" s="74">
        <v>0</v>
      </c>
      <c r="W21" s="75">
        <f t="shared" si="3"/>
        <v>0</v>
      </c>
    </row>
    <row r="22" spans="1:23" x14ac:dyDescent="0.25">
      <c r="A22" s="73" t="s">
        <v>16</v>
      </c>
      <c r="B22" s="207"/>
      <c r="C22" s="207"/>
      <c r="D22" s="207"/>
      <c r="E22" s="75">
        <f t="shared" si="0"/>
        <v>0</v>
      </c>
      <c r="G22" s="73" t="s">
        <v>16</v>
      </c>
      <c r="H22" s="74">
        <v>0</v>
      </c>
      <c r="I22" s="74">
        <v>0</v>
      </c>
      <c r="J22" s="74">
        <v>0</v>
      </c>
      <c r="K22" s="75">
        <f t="shared" si="1"/>
        <v>0</v>
      </c>
      <c r="M22" s="73" t="s">
        <v>16</v>
      </c>
      <c r="N22" s="209">
        <f>'[1]Interconsultas adultas CORTE 28'!N22</f>
        <v>0</v>
      </c>
      <c r="O22" s="209">
        <f>'[1]Interconsultas adultas CORTE 28'!O22</f>
        <v>0</v>
      </c>
      <c r="P22" s="209">
        <f>'[1]Interconsultas adultas CORTE 28'!P22</f>
        <v>0</v>
      </c>
      <c r="Q22" s="75">
        <f t="shared" si="2"/>
        <v>0</v>
      </c>
      <c r="S22" s="73" t="s">
        <v>16</v>
      </c>
      <c r="T22" s="74">
        <v>0</v>
      </c>
      <c r="U22" s="74">
        <v>0</v>
      </c>
      <c r="V22" s="74">
        <v>0</v>
      </c>
      <c r="W22" s="75">
        <f t="shared" si="3"/>
        <v>0</v>
      </c>
    </row>
    <row r="23" spans="1:23" x14ac:dyDescent="0.25">
      <c r="A23" s="73" t="s">
        <v>17</v>
      </c>
      <c r="B23" s="207"/>
      <c r="C23" s="207"/>
      <c r="D23" s="207"/>
      <c r="E23" s="75">
        <f t="shared" si="0"/>
        <v>0</v>
      </c>
      <c r="G23" s="73" t="s">
        <v>17</v>
      </c>
      <c r="H23" s="74">
        <v>0</v>
      </c>
      <c r="I23" s="74">
        <v>0</v>
      </c>
      <c r="J23" s="74">
        <v>0</v>
      </c>
      <c r="K23" s="75">
        <f t="shared" si="1"/>
        <v>0</v>
      </c>
      <c r="M23" s="73" t="s">
        <v>17</v>
      </c>
      <c r="N23" s="209">
        <f>'[1]Interconsultas adultas CORTE 28'!N23</f>
        <v>0</v>
      </c>
      <c r="O23" s="209">
        <f>'[1]Interconsultas adultas CORTE 28'!O23</f>
        <v>0</v>
      </c>
      <c r="P23" s="209">
        <f>'[1]Interconsultas adultas CORTE 28'!P23</f>
        <v>0</v>
      </c>
      <c r="Q23" s="75">
        <f t="shared" si="2"/>
        <v>0</v>
      </c>
      <c r="S23" s="73" t="s">
        <v>17</v>
      </c>
      <c r="T23" s="74">
        <v>0</v>
      </c>
      <c r="U23" s="74">
        <v>0</v>
      </c>
      <c r="V23" s="74">
        <v>0</v>
      </c>
      <c r="W23" s="75">
        <f t="shared" si="3"/>
        <v>0</v>
      </c>
    </row>
    <row r="24" spans="1:23" x14ac:dyDescent="0.25">
      <c r="A24" s="73" t="s">
        <v>18</v>
      </c>
      <c r="B24" s="207"/>
      <c r="C24" s="207"/>
      <c r="D24" s="207"/>
      <c r="E24" s="75">
        <f t="shared" si="0"/>
        <v>0</v>
      </c>
      <c r="G24" s="73" t="s">
        <v>18</v>
      </c>
      <c r="H24" s="74">
        <v>0</v>
      </c>
      <c r="I24" s="74">
        <v>0</v>
      </c>
      <c r="J24" s="74">
        <v>0</v>
      </c>
      <c r="K24" s="75">
        <f t="shared" si="1"/>
        <v>0</v>
      </c>
      <c r="M24" s="73" t="s">
        <v>18</v>
      </c>
      <c r="N24" s="209">
        <f>'[1]Interconsultas adultas CORTE 28'!N24</f>
        <v>49</v>
      </c>
      <c r="O24" s="209">
        <f>'[1]Interconsultas adultas CORTE 28'!O24</f>
        <v>0</v>
      </c>
      <c r="P24" s="209">
        <f>'[1]Interconsultas adultas CORTE 28'!P24</f>
        <v>0</v>
      </c>
      <c r="Q24" s="75">
        <f t="shared" si="2"/>
        <v>49</v>
      </c>
      <c r="S24" s="73" t="s">
        <v>18</v>
      </c>
      <c r="T24" s="74">
        <v>0</v>
      </c>
      <c r="U24" s="74">
        <v>0</v>
      </c>
      <c r="V24" s="74">
        <v>0</v>
      </c>
      <c r="W24" s="75">
        <f t="shared" si="3"/>
        <v>0</v>
      </c>
    </row>
    <row r="25" spans="1:23" x14ac:dyDescent="0.25">
      <c r="A25" s="73" t="s">
        <v>19</v>
      </c>
      <c r="B25" s="207"/>
      <c r="C25" s="207"/>
      <c r="D25" s="207"/>
      <c r="E25" s="75">
        <f t="shared" si="0"/>
        <v>0</v>
      </c>
      <c r="G25" s="73" t="s">
        <v>19</v>
      </c>
      <c r="H25" s="74">
        <v>0</v>
      </c>
      <c r="I25" s="74">
        <v>0</v>
      </c>
      <c r="J25" s="74">
        <v>0</v>
      </c>
      <c r="K25" s="75">
        <f t="shared" si="1"/>
        <v>0</v>
      </c>
      <c r="M25" s="73" t="s">
        <v>19</v>
      </c>
      <c r="N25" s="209">
        <f>'[1]Interconsultas adultas CORTE 28'!N25</f>
        <v>0</v>
      </c>
      <c r="O25" s="209">
        <f>'[1]Interconsultas adultas CORTE 28'!O25</f>
        <v>0</v>
      </c>
      <c r="P25" s="209">
        <f>'[1]Interconsultas adultas CORTE 28'!P25</f>
        <v>0</v>
      </c>
      <c r="Q25" s="75">
        <f t="shared" si="2"/>
        <v>0</v>
      </c>
      <c r="S25" s="73" t="s">
        <v>19</v>
      </c>
      <c r="T25" s="74">
        <v>0</v>
      </c>
      <c r="U25" s="74">
        <v>0</v>
      </c>
      <c r="V25" s="74">
        <v>0</v>
      </c>
      <c r="W25" s="75">
        <f t="shared" si="3"/>
        <v>0</v>
      </c>
    </row>
    <row r="26" spans="1:23" x14ac:dyDescent="0.25">
      <c r="A26" s="73" t="s">
        <v>20</v>
      </c>
      <c r="B26" s="207"/>
      <c r="C26" s="207"/>
      <c r="D26" s="207"/>
      <c r="E26" s="75">
        <f t="shared" si="0"/>
        <v>0</v>
      </c>
      <c r="G26" s="73" t="s">
        <v>20</v>
      </c>
      <c r="H26" s="74">
        <v>0</v>
      </c>
      <c r="I26" s="74">
        <v>0</v>
      </c>
      <c r="J26" s="74">
        <v>15</v>
      </c>
      <c r="K26" s="75">
        <f t="shared" si="1"/>
        <v>15</v>
      </c>
      <c r="M26" s="73" t="s">
        <v>20</v>
      </c>
      <c r="N26" s="209">
        <f>'[1]Interconsultas adultas CORTE 28'!N26</f>
        <v>0</v>
      </c>
      <c r="O26" s="209">
        <f>'[1]Interconsultas adultas CORTE 28'!O26</f>
        <v>0</v>
      </c>
      <c r="P26" s="209">
        <f>'[1]Interconsultas adultas CORTE 28'!P26</f>
        <v>0</v>
      </c>
      <c r="Q26" s="75">
        <f t="shared" si="2"/>
        <v>0</v>
      </c>
      <c r="S26" s="73" t="s">
        <v>20</v>
      </c>
      <c r="T26" s="74">
        <v>17</v>
      </c>
      <c r="U26" s="74">
        <v>9</v>
      </c>
      <c r="V26" s="74">
        <v>16</v>
      </c>
      <c r="W26" s="75">
        <f t="shared" si="3"/>
        <v>42</v>
      </c>
    </row>
    <row r="27" spans="1:23" x14ac:dyDescent="0.25">
      <c r="A27" s="73" t="s">
        <v>21</v>
      </c>
      <c r="B27" s="207"/>
      <c r="C27" s="207"/>
      <c r="D27" s="207"/>
      <c r="E27" s="75">
        <f t="shared" si="0"/>
        <v>0</v>
      </c>
      <c r="G27" s="73" t="s">
        <v>21</v>
      </c>
      <c r="H27" s="74">
        <v>0</v>
      </c>
      <c r="I27" s="74">
        <v>0</v>
      </c>
      <c r="J27" s="74">
        <v>0</v>
      </c>
      <c r="K27" s="75">
        <f t="shared" si="1"/>
        <v>0</v>
      </c>
      <c r="M27" s="73" t="s">
        <v>21</v>
      </c>
      <c r="N27" s="209">
        <f>'[1]Interconsultas adultas CORTE 28'!N27</f>
        <v>0</v>
      </c>
      <c r="O27" s="209">
        <f>'[1]Interconsultas adultas CORTE 28'!O27</f>
        <v>0</v>
      </c>
      <c r="P27" s="209">
        <f>'[1]Interconsultas adultas CORTE 28'!P27</f>
        <v>0</v>
      </c>
      <c r="Q27" s="198">
        <f t="shared" si="2"/>
        <v>0</v>
      </c>
      <c r="S27" s="73" t="s">
        <v>21</v>
      </c>
      <c r="T27" s="74">
        <v>0</v>
      </c>
      <c r="U27" s="74">
        <v>0</v>
      </c>
      <c r="V27" s="74">
        <v>0</v>
      </c>
      <c r="W27" s="75">
        <f t="shared" si="3"/>
        <v>0</v>
      </c>
    </row>
    <row r="28" spans="1:23" x14ac:dyDescent="0.25">
      <c r="A28" s="73" t="s">
        <v>22</v>
      </c>
      <c r="B28" s="207"/>
      <c r="C28" s="207"/>
      <c r="D28" s="207"/>
      <c r="E28" s="75">
        <f t="shared" si="0"/>
        <v>0</v>
      </c>
      <c r="G28" s="73" t="s">
        <v>22</v>
      </c>
      <c r="H28" s="74">
        <v>0</v>
      </c>
      <c r="I28" s="74">
        <v>0</v>
      </c>
      <c r="J28" s="74">
        <v>0</v>
      </c>
      <c r="K28" s="75">
        <f t="shared" si="1"/>
        <v>0</v>
      </c>
      <c r="M28" s="73" t="s">
        <v>22</v>
      </c>
      <c r="N28" s="209">
        <f>'[1]Interconsultas adultas CORTE 28'!N28</f>
        <v>117</v>
      </c>
      <c r="O28" s="209">
        <f>'[1]Interconsultas adultas CORTE 28'!O28</f>
        <v>0</v>
      </c>
      <c r="P28" s="209">
        <f>'[1]Interconsultas adultas CORTE 28'!P28</f>
        <v>0</v>
      </c>
      <c r="Q28" s="75">
        <f t="shared" si="2"/>
        <v>117</v>
      </c>
      <c r="S28" s="73" t="s">
        <v>22</v>
      </c>
      <c r="T28" s="74">
        <v>0</v>
      </c>
      <c r="U28" s="74">
        <v>0</v>
      </c>
      <c r="V28" s="74">
        <v>0</v>
      </c>
      <c r="W28" s="75">
        <f t="shared" si="3"/>
        <v>0</v>
      </c>
    </row>
    <row r="29" spans="1:23" x14ac:dyDescent="0.25">
      <c r="A29" s="73" t="s">
        <v>23</v>
      </c>
      <c r="B29" s="207"/>
      <c r="C29" s="207"/>
      <c r="D29" s="207"/>
      <c r="E29" s="75">
        <f t="shared" si="0"/>
        <v>0</v>
      </c>
      <c r="G29" s="73" t="s">
        <v>23</v>
      </c>
      <c r="H29" s="74">
        <v>26</v>
      </c>
      <c r="I29" s="74">
        <v>0</v>
      </c>
      <c r="J29" s="74">
        <v>20</v>
      </c>
      <c r="K29" s="75">
        <f t="shared" si="1"/>
        <v>46</v>
      </c>
      <c r="M29" s="73" t="s">
        <v>23</v>
      </c>
      <c r="N29" s="209">
        <f>'[1]Interconsultas adultas CORTE 28'!N29</f>
        <v>0</v>
      </c>
      <c r="O29" s="209">
        <f>'[1]Interconsultas adultas CORTE 28'!O29</f>
        <v>0</v>
      </c>
      <c r="P29" s="209">
        <f>'[1]Interconsultas adultas CORTE 28'!P29</f>
        <v>0</v>
      </c>
      <c r="Q29" s="75">
        <f t="shared" si="2"/>
        <v>0</v>
      </c>
      <c r="S29" s="73" t="s">
        <v>23</v>
      </c>
      <c r="T29" s="74">
        <v>0</v>
      </c>
      <c r="U29" s="74">
        <v>0</v>
      </c>
      <c r="V29" s="74">
        <v>0</v>
      </c>
      <c r="W29" s="75">
        <f t="shared" si="3"/>
        <v>0</v>
      </c>
    </row>
    <row r="30" spans="1:23" x14ac:dyDescent="0.25">
      <c r="A30" s="73" t="s">
        <v>24</v>
      </c>
      <c r="B30" s="207"/>
      <c r="C30" s="207"/>
      <c r="D30" s="207"/>
      <c r="E30" s="75">
        <f t="shared" si="0"/>
        <v>0</v>
      </c>
      <c r="G30" s="73" t="s">
        <v>24</v>
      </c>
      <c r="H30" s="74">
        <v>0</v>
      </c>
      <c r="I30" s="74">
        <v>0</v>
      </c>
      <c r="J30" s="74">
        <v>0</v>
      </c>
      <c r="K30" s="75">
        <f t="shared" si="1"/>
        <v>0</v>
      </c>
      <c r="M30" s="73" t="s">
        <v>24</v>
      </c>
      <c r="N30" s="209">
        <f>'[1]Interconsultas adultas CORTE 28'!N30</f>
        <v>253</v>
      </c>
      <c r="O30" s="209">
        <f>'[1]Interconsultas adultas CORTE 28'!O30</f>
        <v>0</v>
      </c>
      <c r="P30" s="209">
        <f>'[1]Interconsultas adultas CORTE 28'!P30</f>
        <v>0</v>
      </c>
      <c r="Q30" s="75">
        <f t="shared" si="2"/>
        <v>253</v>
      </c>
      <c r="S30" s="73" t="s">
        <v>24</v>
      </c>
      <c r="T30" s="74">
        <v>0</v>
      </c>
      <c r="U30" s="74">
        <v>0</v>
      </c>
      <c r="V30" s="74">
        <v>0</v>
      </c>
      <c r="W30" s="75">
        <f t="shared" si="3"/>
        <v>0</v>
      </c>
    </row>
    <row r="31" spans="1:23" x14ac:dyDescent="0.25">
      <c r="A31" s="73" t="s">
        <v>25</v>
      </c>
      <c r="B31" s="207"/>
      <c r="C31" s="207"/>
      <c r="D31" s="207"/>
      <c r="E31" s="75">
        <f t="shared" si="0"/>
        <v>0</v>
      </c>
      <c r="G31" s="73" t="s">
        <v>25</v>
      </c>
      <c r="H31" s="74">
        <v>0</v>
      </c>
      <c r="I31" s="74">
        <v>0</v>
      </c>
      <c r="J31" s="74">
        <v>0</v>
      </c>
      <c r="K31" s="75">
        <f t="shared" si="1"/>
        <v>0</v>
      </c>
      <c r="M31" s="73" t="s">
        <v>25</v>
      </c>
      <c r="N31" s="209">
        <f>'[1]Interconsultas adultas CORTE 28'!N31</f>
        <v>51</v>
      </c>
      <c r="O31" s="209">
        <f>'[1]Interconsultas adultas CORTE 28'!O31</f>
        <v>0</v>
      </c>
      <c r="P31" s="209">
        <f>'[1]Interconsultas adultas CORTE 28'!P31</f>
        <v>0</v>
      </c>
      <c r="Q31" s="75">
        <f t="shared" si="2"/>
        <v>51</v>
      </c>
      <c r="S31" s="73" t="s">
        <v>25</v>
      </c>
      <c r="T31" s="74">
        <v>0</v>
      </c>
      <c r="U31" s="74">
        <v>0</v>
      </c>
      <c r="V31" s="74">
        <v>0</v>
      </c>
      <c r="W31" s="75">
        <f t="shared" si="3"/>
        <v>0</v>
      </c>
    </row>
    <row r="32" spans="1:23" x14ac:dyDescent="0.25">
      <c r="A32" s="73" t="s">
        <v>26</v>
      </c>
      <c r="B32" s="207"/>
      <c r="C32" s="207"/>
      <c r="D32" s="207"/>
      <c r="E32" s="75">
        <f t="shared" si="0"/>
        <v>0</v>
      </c>
      <c r="G32" s="73" t="s">
        <v>26</v>
      </c>
      <c r="H32" s="74">
        <v>0</v>
      </c>
      <c r="I32" s="74">
        <v>0</v>
      </c>
      <c r="J32" s="74">
        <v>0</v>
      </c>
      <c r="K32" s="75">
        <f t="shared" si="1"/>
        <v>0</v>
      </c>
      <c r="M32" s="73" t="s">
        <v>26</v>
      </c>
      <c r="N32" s="209">
        <f>'[1]Interconsultas adultas CORTE 28'!N32</f>
        <v>0</v>
      </c>
      <c r="O32" s="209">
        <f>'[1]Interconsultas adultas CORTE 28'!O32</f>
        <v>0</v>
      </c>
      <c r="P32" s="209">
        <f>'[1]Interconsultas adultas CORTE 28'!P32</f>
        <v>0</v>
      </c>
      <c r="Q32" s="75">
        <f t="shared" si="2"/>
        <v>0</v>
      </c>
      <c r="S32" s="73" t="s">
        <v>26</v>
      </c>
      <c r="T32" s="74">
        <v>0</v>
      </c>
      <c r="U32" s="74">
        <v>0</v>
      </c>
      <c r="V32" s="74">
        <v>0</v>
      </c>
      <c r="W32" s="75">
        <f t="shared" si="3"/>
        <v>0</v>
      </c>
    </row>
    <row r="33" spans="1:23" x14ac:dyDescent="0.25">
      <c r="A33" s="73" t="s">
        <v>27</v>
      </c>
      <c r="B33" s="207"/>
      <c r="C33" s="207"/>
      <c r="D33" s="207"/>
      <c r="E33" s="75">
        <f t="shared" si="0"/>
        <v>0</v>
      </c>
      <c r="G33" s="73" t="s">
        <v>27</v>
      </c>
      <c r="H33" s="74">
        <v>20</v>
      </c>
      <c r="I33" s="74">
        <v>0</v>
      </c>
      <c r="J33" s="74">
        <v>21</v>
      </c>
      <c r="K33" s="75">
        <f t="shared" si="1"/>
        <v>41</v>
      </c>
      <c r="M33" s="73" t="s">
        <v>27</v>
      </c>
      <c r="N33" s="209">
        <f>'[1]Interconsultas adultas CORTE 28'!N33</f>
        <v>0</v>
      </c>
      <c r="O33" s="209">
        <f>'[1]Interconsultas adultas CORTE 28'!O33</f>
        <v>0</v>
      </c>
      <c r="P33" s="209">
        <f>'[1]Interconsultas adultas CORTE 28'!P33</f>
        <v>0</v>
      </c>
      <c r="Q33" s="75">
        <f t="shared" si="2"/>
        <v>0</v>
      </c>
      <c r="S33" s="73" t="s">
        <v>27</v>
      </c>
      <c r="T33" s="74">
        <v>16</v>
      </c>
      <c r="U33" s="74">
        <v>20</v>
      </c>
      <c r="V33" s="74">
        <v>11</v>
      </c>
      <c r="W33" s="75">
        <f t="shared" si="3"/>
        <v>47</v>
      </c>
    </row>
    <row r="34" spans="1:23" x14ac:dyDescent="0.25">
      <c r="A34" s="73" t="s">
        <v>28</v>
      </c>
      <c r="B34" s="207"/>
      <c r="C34" s="207"/>
      <c r="D34" s="207"/>
      <c r="E34" s="75">
        <f t="shared" si="0"/>
        <v>0</v>
      </c>
      <c r="G34" s="73" t="s">
        <v>28</v>
      </c>
      <c r="H34" s="74">
        <v>0</v>
      </c>
      <c r="I34" s="74">
        <v>0</v>
      </c>
      <c r="J34" s="74">
        <v>0</v>
      </c>
      <c r="K34" s="75">
        <f t="shared" si="1"/>
        <v>0</v>
      </c>
      <c r="M34" s="73" t="s">
        <v>28</v>
      </c>
      <c r="N34" s="209">
        <f>'[1]Interconsultas adultas CORTE 28'!N34</f>
        <v>1497</v>
      </c>
      <c r="O34" s="209">
        <f>'[1]Interconsultas adultas CORTE 28'!O34</f>
        <v>0</v>
      </c>
      <c r="P34" s="209">
        <f>'[1]Interconsultas adultas CORTE 28'!P34</f>
        <v>0</v>
      </c>
      <c r="Q34" s="75">
        <f t="shared" si="2"/>
        <v>1497</v>
      </c>
      <c r="S34" s="73" t="s">
        <v>28</v>
      </c>
      <c r="T34" s="74">
        <v>0</v>
      </c>
      <c r="U34" s="74">
        <v>0</v>
      </c>
      <c r="V34" s="74">
        <v>0</v>
      </c>
      <c r="W34" s="75">
        <f t="shared" si="3"/>
        <v>0</v>
      </c>
    </row>
    <row r="35" spans="1:23" x14ac:dyDescent="0.25">
      <c r="A35" s="73" t="s">
        <v>29</v>
      </c>
      <c r="B35" s="207"/>
      <c r="C35" s="207"/>
      <c r="D35" s="207"/>
      <c r="E35" s="75">
        <f t="shared" si="0"/>
        <v>0</v>
      </c>
      <c r="G35" s="73" t="s">
        <v>29</v>
      </c>
      <c r="H35" s="74">
        <v>0</v>
      </c>
      <c r="I35" s="74">
        <v>0</v>
      </c>
      <c r="J35" s="74">
        <v>51</v>
      </c>
      <c r="K35" s="75">
        <f t="shared" si="1"/>
        <v>51</v>
      </c>
      <c r="M35" s="73" t="s">
        <v>29</v>
      </c>
      <c r="N35" s="209">
        <f>'[1]Interconsultas adultas CORTE 28'!N35</f>
        <v>0</v>
      </c>
      <c r="O35" s="209">
        <f>'[1]Interconsultas adultas CORTE 28'!O35</f>
        <v>0</v>
      </c>
      <c r="P35" s="209">
        <f>'[1]Interconsultas adultas CORTE 28'!P35</f>
        <v>0</v>
      </c>
      <c r="Q35" s="75">
        <f t="shared" si="2"/>
        <v>0</v>
      </c>
      <c r="S35" s="73" t="s">
        <v>29</v>
      </c>
      <c r="T35" s="74">
        <v>23</v>
      </c>
      <c r="U35" s="74">
        <v>28</v>
      </c>
      <c r="V35" s="74">
        <v>35</v>
      </c>
      <c r="W35" s="75">
        <f t="shared" si="3"/>
        <v>86</v>
      </c>
    </row>
    <row r="36" spans="1:23" x14ac:dyDescent="0.25">
      <c r="A36" s="73" t="s">
        <v>30</v>
      </c>
      <c r="B36" s="207"/>
      <c r="C36" s="207"/>
      <c r="D36" s="207"/>
      <c r="E36" s="75">
        <f t="shared" si="0"/>
        <v>0</v>
      </c>
      <c r="G36" s="73" t="s">
        <v>30</v>
      </c>
      <c r="H36" s="74">
        <v>0</v>
      </c>
      <c r="I36" s="74">
        <v>0</v>
      </c>
      <c r="J36" s="74">
        <v>7</v>
      </c>
      <c r="K36" s="75">
        <f t="shared" si="1"/>
        <v>7</v>
      </c>
      <c r="M36" s="73" t="s">
        <v>30</v>
      </c>
      <c r="N36" s="209" t="str">
        <f>'[1]Interconsultas adultas CORTE 28'!N36</f>
        <v>TOTAL</v>
      </c>
      <c r="O36" s="209">
        <f>'[1]Interconsultas adultas CORTE 28'!O36</f>
        <v>0</v>
      </c>
      <c r="P36" s="209" t="str">
        <f>'[1]Interconsultas adultas CORTE 28'!P36</f>
        <v>1ER</v>
      </c>
      <c r="Q36" s="75">
        <f t="shared" si="2"/>
        <v>0</v>
      </c>
      <c r="S36" s="73" t="s">
        <v>30</v>
      </c>
      <c r="T36" s="74">
        <v>3</v>
      </c>
      <c r="U36" s="74">
        <v>6</v>
      </c>
      <c r="V36" s="74">
        <v>20</v>
      </c>
      <c r="W36" s="75">
        <f t="shared" si="3"/>
        <v>29</v>
      </c>
    </row>
    <row r="37" spans="1:23" x14ac:dyDescent="0.25">
      <c r="A37" s="73" t="s">
        <v>31</v>
      </c>
      <c r="B37" s="207"/>
      <c r="C37" s="207"/>
      <c r="D37" s="207"/>
      <c r="E37" s="75">
        <f t="shared" si="0"/>
        <v>0</v>
      </c>
      <c r="G37" s="73" t="s">
        <v>31</v>
      </c>
      <c r="H37" s="74">
        <v>0</v>
      </c>
      <c r="I37" s="74">
        <v>0</v>
      </c>
      <c r="J37" s="74">
        <v>0</v>
      </c>
      <c r="K37" s="75">
        <f t="shared" si="1"/>
        <v>0</v>
      </c>
      <c r="M37" s="73" t="s">
        <v>31</v>
      </c>
      <c r="N37" s="209">
        <f>'[1]Interconsultas adultas CORTE 28'!N37</f>
        <v>0</v>
      </c>
      <c r="O37" s="209">
        <f>'[1]Interconsultas adultas CORTE 28'!O37</f>
        <v>0</v>
      </c>
      <c r="P37" s="209">
        <f>'[1]Interconsultas adultas CORTE 28'!P37</f>
        <v>0</v>
      </c>
      <c r="Q37" s="75">
        <f t="shared" si="2"/>
        <v>0</v>
      </c>
      <c r="S37" s="73" t="s">
        <v>31</v>
      </c>
      <c r="T37" s="74">
        <v>0</v>
      </c>
      <c r="U37" s="74">
        <v>0</v>
      </c>
      <c r="V37" s="74">
        <v>0</v>
      </c>
      <c r="W37" s="75">
        <f t="shared" si="3"/>
        <v>0</v>
      </c>
    </row>
    <row r="38" spans="1:23" ht="15.75" thickBot="1" x14ac:dyDescent="0.3">
      <c r="A38" s="76" t="s">
        <v>35</v>
      </c>
      <c r="B38" s="208"/>
      <c r="C38" s="208"/>
      <c r="D38" s="208"/>
      <c r="E38" s="78">
        <f t="shared" si="0"/>
        <v>0</v>
      </c>
      <c r="G38" s="76" t="s">
        <v>35</v>
      </c>
      <c r="H38" s="77">
        <v>150</v>
      </c>
      <c r="I38" s="77">
        <v>73</v>
      </c>
      <c r="J38" s="77">
        <v>221</v>
      </c>
      <c r="K38" s="78">
        <f>SUM(H38:J38)</f>
        <v>444</v>
      </c>
      <c r="M38" s="76" t="s">
        <v>35</v>
      </c>
      <c r="N38" s="211">
        <f t="shared" ref="N38:P38" si="4">SUM(N12:N37)</f>
        <v>2901</v>
      </c>
      <c r="O38" s="211">
        <f t="shared" si="4"/>
        <v>0</v>
      </c>
      <c r="P38" s="211">
        <f t="shared" si="4"/>
        <v>0</v>
      </c>
      <c r="Q38" s="78">
        <f>SUM(Q12:Q37)</f>
        <v>2901</v>
      </c>
      <c r="S38" s="76" t="s">
        <v>35</v>
      </c>
      <c r="T38" s="77">
        <v>161</v>
      </c>
      <c r="U38" s="77">
        <v>111</v>
      </c>
      <c r="V38" s="77">
        <v>210</v>
      </c>
      <c r="W38" s="78">
        <f>SUM(W12:W37)</f>
        <v>482</v>
      </c>
    </row>
    <row r="39" spans="1:23" x14ac:dyDescent="0.25">
      <c r="A39" s="79"/>
      <c r="B39" s="80"/>
      <c r="C39" s="80"/>
      <c r="D39" s="80"/>
      <c r="E39" s="8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S39" s="21"/>
      <c r="T39" s="21"/>
      <c r="U39" s="21"/>
      <c r="V39" s="21"/>
      <c r="W39" s="21"/>
    </row>
    <row r="40" spans="1:23" x14ac:dyDescent="0.25">
      <c r="A40" t="s">
        <v>72</v>
      </c>
      <c r="B40" s="108"/>
      <c r="C40" s="108"/>
      <c r="D40" s="108"/>
      <c r="E40" s="108"/>
      <c r="G40" s="223" t="s">
        <v>109</v>
      </c>
      <c r="H40" s="223"/>
      <c r="I40" s="223"/>
      <c r="J40" s="223"/>
      <c r="K40" s="223"/>
      <c r="L40" s="64"/>
      <c r="M40" s="64"/>
      <c r="N40" s="64"/>
    </row>
  </sheetData>
  <sheetProtection algorithmName="SHA-512" hashValue="dQMkGjtqOY+cV8e705BEArkueZVSPZsYAuTsTMN0ywKCVcVojhsyPFZ2fnY1YbKYGF9whtg/HcTUroqlkHjhkg==" saltValue="QbYeAEm/STgYLkD6LnQ7Ng==" spinCount="100000" sheet="1" objects="1" scenarios="1"/>
  <mergeCells count="6">
    <mergeCell ref="G40:K40"/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topLeftCell="J1" workbookViewId="0">
      <selection activeCell="Z40" sqref="Z40:AB40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4" width="7.28515625" customWidth="1"/>
    <col min="15" max="15" width="8.425781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45"/>
    </row>
    <row r="2" spans="1:29" ht="15.75" x14ac:dyDescent="0.25">
      <c r="A2" s="221" t="s">
        <v>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9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29" x14ac:dyDescent="0.25">
      <c r="A4" s="45"/>
    </row>
    <row r="5" spans="1:29" x14ac:dyDescent="0.25">
      <c r="A5" s="45"/>
    </row>
    <row r="6" spans="1:29" x14ac:dyDescent="0.25">
      <c r="A6" s="45"/>
    </row>
    <row r="7" spans="1:29" ht="15.75" thickBot="1" x14ac:dyDescent="0.3"/>
    <row r="8" spans="1:29" ht="18" x14ac:dyDescent="0.25">
      <c r="A8" s="215" t="s">
        <v>73</v>
      </c>
      <c r="B8" s="216"/>
      <c r="C8" s="216"/>
      <c r="D8" s="216"/>
      <c r="E8" s="217"/>
      <c r="F8" s="109"/>
      <c r="G8" s="109"/>
      <c r="H8" s="109"/>
      <c r="I8" s="215" t="s">
        <v>74</v>
      </c>
      <c r="J8" s="216"/>
      <c r="K8" s="216"/>
      <c r="L8" s="216"/>
      <c r="M8" s="217"/>
      <c r="N8" s="109"/>
      <c r="O8" s="110"/>
      <c r="P8" s="111"/>
      <c r="Q8" s="215" t="s">
        <v>75</v>
      </c>
      <c r="R8" s="216"/>
      <c r="S8" s="216"/>
      <c r="T8" s="216"/>
      <c r="U8" s="217"/>
      <c r="V8" s="111"/>
      <c r="W8" s="111"/>
      <c r="X8" s="111"/>
      <c r="Y8" s="215" t="s">
        <v>76</v>
      </c>
      <c r="Z8" s="216"/>
      <c r="AA8" s="216"/>
      <c r="AB8" s="216"/>
      <c r="AC8" s="217"/>
    </row>
    <row r="9" spans="1:29" ht="36.75" customHeight="1" thickBot="1" x14ac:dyDescent="0.3">
      <c r="A9" s="218"/>
      <c r="B9" s="219"/>
      <c r="C9" s="219"/>
      <c r="D9" s="219"/>
      <c r="E9" s="220"/>
      <c r="F9" s="109"/>
      <c r="G9" s="109"/>
      <c r="H9" s="109"/>
      <c r="I9" s="218"/>
      <c r="J9" s="219"/>
      <c r="K9" s="219"/>
      <c r="L9" s="219"/>
      <c r="M9" s="220"/>
      <c r="N9" s="109"/>
      <c r="O9" s="110"/>
      <c r="P9" s="111"/>
      <c r="Q9" s="218"/>
      <c r="R9" s="219"/>
      <c r="S9" s="219"/>
      <c r="T9" s="219"/>
      <c r="U9" s="220"/>
      <c r="V9" s="111"/>
      <c r="W9" s="111"/>
      <c r="X9" s="111"/>
      <c r="Y9" s="218"/>
      <c r="Z9" s="219"/>
      <c r="AA9" s="219"/>
      <c r="AB9" s="219"/>
      <c r="AC9" s="220"/>
    </row>
    <row r="10" spans="1:29" ht="18" x14ac:dyDescent="0.25">
      <c r="A10" s="112"/>
      <c r="B10" s="113"/>
      <c r="C10" s="113"/>
      <c r="D10" s="113"/>
      <c r="E10" s="113"/>
      <c r="F10" s="113"/>
      <c r="G10" s="113"/>
      <c r="H10" s="113"/>
      <c r="I10" s="112"/>
      <c r="J10" s="113"/>
      <c r="K10" s="113"/>
      <c r="L10" s="113"/>
      <c r="M10" s="113"/>
      <c r="N10" s="113"/>
      <c r="O10" s="113"/>
      <c r="P10" s="113"/>
      <c r="Q10" s="112"/>
      <c r="R10" s="113"/>
      <c r="S10" s="113"/>
      <c r="T10" s="113"/>
      <c r="U10" s="113"/>
      <c r="V10" s="113"/>
      <c r="W10" s="113"/>
      <c r="X10" s="113"/>
      <c r="Y10" s="112"/>
      <c r="Z10" s="113"/>
      <c r="AA10" s="113"/>
      <c r="AB10" s="113"/>
      <c r="AC10" s="113"/>
    </row>
    <row r="11" spans="1:29" ht="15.75" thickBot="1" x14ac:dyDescent="0.3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</row>
    <row r="12" spans="1:29" x14ac:dyDescent="0.25">
      <c r="A12" s="114" t="s">
        <v>1</v>
      </c>
      <c r="B12" s="115" t="s">
        <v>2</v>
      </c>
      <c r="C12" s="115" t="s">
        <v>3</v>
      </c>
      <c r="D12" s="115" t="s">
        <v>4</v>
      </c>
      <c r="E12" s="116" t="s">
        <v>5</v>
      </c>
      <c r="F12" s="113"/>
      <c r="G12" s="113"/>
      <c r="H12" s="113"/>
      <c r="I12" s="114" t="s">
        <v>1</v>
      </c>
      <c r="J12" s="115" t="s">
        <v>54</v>
      </c>
      <c r="K12" s="115" t="s">
        <v>55</v>
      </c>
      <c r="L12" s="115" t="s">
        <v>56</v>
      </c>
      <c r="M12" s="116" t="s">
        <v>5</v>
      </c>
      <c r="N12" s="111"/>
      <c r="O12" s="111"/>
      <c r="P12" s="111"/>
      <c r="Q12" s="114" t="s">
        <v>1</v>
      </c>
      <c r="R12" s="115" t="s">
        <v>57</v>
      </c>
      <c r="S12" s="115" t="s">
        <v>58</v>
      </c>
      <c r="T12" s="115" t="s">
        <v>59</v>
      </c>
      <c r="U12" s="116" t="s">
        <v>5</v>
      </c>
      <c r="V12" s="111"/>
      <c r="W12" s="111"/>
      <c r="X12" s="111"/>
      <c r="Y12" s="114" t="s">
        <v>1</v>
      </c>
      <c r="Z12" s="115" t="s">
        <v>60</v>
      </c>
      <c r="AA12" s="115" t="s">
        <v>61</v>
      </c>
      <c r="AB12" s="115" t="s">
        <v>62</v>
      </c>
      <c r="AC12" s="116" t="s">
        <v>5</v>
      </c>
    </row>
    <row r="13" spans="1:29" x14ac:dyDescent="0.25">
      <c r="A13" s="117" t="s">
        <v>46</v>
      </c>
      <c r="B13" s="118">
        <v>6</v>
      </c>
      <c r="C13" s="118">
        <v>10</v>
      </c>
      <c r="D13" s="118">
        <v>9</v>
      </c>
      <c r="E13" s="119">
        <f t="shared" ref="E13:E35" si="0">SUM(B13:D13)</f>
        <v>25</v>
      </c>
      <c r="F13" s="120"/>
      <c r="G13" s="113"/>
      <c r="H13" s="113"/>
      <c r="I13" s="117" t="s">
        <v>46</v>
      </c>
      <c r="J13" s="118">
        <v>10</v>
      </c>
      <c r="K13" s="118">
        <v>17</v>
      </c>
      <c r="L13" s="118">
        <v>19</v>
      </c>
      <c r="M13" s="119">
        <f t="shared" ref="M13:M35" si="1">SUM(J13:L13)</f>
        <v>46</v>
      </c>
      <c r="N13" s="111"/>
      <c r="O13" s="111"/>
      <c r="P13" s="111"/>
      <c r="Q13" s="117" t="s">
        <v>46</v>
      </c>
      <c r="R13" s="200">
        <v>15</v>
      </c>
      <c r="S13" s="118">
        <v>24</v>
      </c>
      <c r="T13" s="118">
        <v>20</v>
      </c>
      <c r="U13" s="119">
        <f t="shared" ref="U13:U35" si="2">SUM(R13:T13)</f>
        <v>59</v>
      </c>
      <c r="V13" s="111"/>
      <c r="W13" s="111"/>
      <c r="X13" s="111"/>
      <c r="Y13" s="117" t="s">
        <v>46</v>
      </c>
      <c r="Z13" s="118">
        <v>17</v>
      </c>
      <c r="AA13" s="118">
        <v>15</v>
      </c>
      <c r="AB13" s="118">
        <v>23</v>
      </c>
      <c r="AC13" s="119">
        <f t="shared" ref="AC13:AC35" si="3">SUM(Z13:AB13)</f>
        <v>55</v>
      </c>
    </row>
    <row r="14" spans="1:29" x14ac:dyDescent="0.25">
      <c r="A14" s="117" t="s">
        <v>77</v>
      </c>
      <c r="B14" s="118">
        <v>15</v>
      </c>
      <c r="C14" s="118">
        <v>1</v>
      </c>
      <c r="D14" s="118">
        <v>1</v>
      </c>
      <c r="E14" s="119">
        <f t="shared" si="0"/>
        <v>17</v>
      </c>
      <c r="F14" s="120"/>
      <c r="G14" s="113"/>
      <c r="H14" s="113"/>
      <c r="I14" s="117" t="s">
        <v>77</v>
      </c>
      <c r="J14" s="118">
        <v>1</v>
      </c>
      <c r="K14" s="118">
        <v>0</v>
      </c>
      <c r="L14" s="118">
        <v>15</v>
      </c>
      <c r="M14" s="119">
        <f t="shared" si="1"/>
        <v>16</v>
      </c>
      <c r="N14" s="111"/>
      <c r="O14" s="111"/>
      <c r="P14" s="111"/>
      <c r="Q14" s="117" t="s">
        <v>77</v>
      </c>
      <c r="R14" s="200">
        <v>18</v>
      </c>
      <c r="S14" s="118">
        <v>19</v>
      </c>
      <c r="T14" s="118">
        <v>20</v>
      </c>
      <c r="U14" s="119">
        <f t="shared" si="2"/>
        <v>57</v>
      </c>
      <c r="V14" s="111"/>
      <c r="W14" s="111"/>
      <c r="X14" s="111"/>
      <c r="Y14" s="117" t="s">
        <v>77</v>
      </c>
      <c r="Z14" s="118">
        <v>19</v>
      </c>
      <c r="AA14" s="118">
        <v>18</v>
      </c>
      <c r="AB14" s="118">
        <v>25</v>
      </c>
      <c r="AC14" s="119">
        <f t="shared" si="3"/>
        <v>62</v>
      </c>
    </row>
    <row r="15" spans="1:29" x14ac:dyDescent="0.25">
      <c r="A15" s="117" t="s">
        <v>78</v>
      </c>
      <c r="B15" s="118">
        <v>11</v>
      </c>
      <c r="C15" s="118">
        <v>27</v>
      </c>
      <c r="D15" s="118">
        <v>40</v>
      </c>
      <c r="E15" s="119">
        <f t="shared" si="0"/>
        <v>78</v>
      </c>
      <c r="F15" s="121"/>
      <c r="G15" s="113"/>
      <c r="H15" s="113"/>
      <c r="I15" s="117" t="s">
        <v>78</v>
      </c>
      <c r="J15" s="118">
        <v>40</v>
      </c>
      <c r="K15" s="118">
        <v>59</v>
      </c>
      <c r="L15" s="118">
        <v>72</v>
      </c>
      <c r="M15" s="119">
        <f t="shared" si="1"/>
        <v>171</v>
      </c>
      <c r="N15" s="111"/>
      <c r="O15" s="111"/>
      <c r="P15" s="111"/>
      <c r="Q15" s="117" t="s">
        <v>78</v>
      </c>
      <c r="R15" s="200">
        <v>44</v>
      </c>
      <c r="S15" s="118">
        <v>74</v>
      </c>
      <c r="T15" s="118">
        <v>61</v>
      </c>
      <c r="U15" s="119">
        <f t="shared" si="2"/>
        <v>179</v>
      </c>
      <c r="V15" s="111"/>
      <c r="W15" s="111"/>
      <c r="X15" s="111"/>
      <c r="Y15" s="117" t="s">
        <v>78</v>
      </c>
      <c r="Z15" s="118">
        <v>105</v>
      </c>
      <c r="AA15" s="118">
        <v>78</v>
      </c>
      <c r="AB15" s="118">
        <v>134</v>
      </c>
      <c r="AC15" s="119">
        <f t="shared" si="3"/>
        <v>317</v>
      </c>
    </row>
    <row r="16" spans="1:29" x14ac:dyDescent="0.25">
      <c r="A16" s="122" t="s">
        <v>11</v>
      </c>
      <c r="B16" s="118">
        <v>3</v>
      </c>
      <c r="C16" s="118">
        <v>1</v>
      </c>
      <c r="D16" s="118">
        <v>1</v>
      </c>
      <c r="E16" s="119">
        <f t="shared" si="0"/>
        <v>5</v>
      </c>
      <c r="F16" s="121"/>
      <c r="G16" s="113"/>
      <c r="H16" s="113"/>
      <c r="I16" s="122" t="s">
        <v>11</v>
      </c>
      <c r="J16" s="118">
        <v>1</v>
      </c>
      <c r="K16" s="118">
        <v>0</v>
      </c>
      <c r="L16" s="118">
        <v>7</v>
      </c>
      <c r="M16" s="119">
        <f t="shared" si="1"/>
        <v>8</v>
      </c>
      <c r="N16" s="111"/>
      <c r="O16" s="111"/>
      <c r="P16" s="111"/>
      <c r="Q16" s="122" t="s">
        <v>11</v>
      </c>
      <c r="R16" s="200">
        <v>15</v>
      </c>
      <c r="S16" s="118">
        <v>1</v>
      </c>
      <c r="T16" s="118">
        <v>9</v>
      </c>
      <c r="U16" s="119">
        <f t="shared" si="2"/>
        <v>25</v>
      </c>
      <c r="V16" s="111"/>
      <c r="W16" s="111"/>
      <c r="X16" s="111"/>
      <c r="Y16" s="122" t="s">
        <v>11</v>
      </c>
      <c r="Z16" s="118">
        <v>11</v>
      </c>
      <c r="AA16" s="118">
        <v>6</v>
      </c>
      <c r="AB16" s="118">
        <v>16</v>
      </c>
      <c r="AC16" s="119">
        <f t="shared" si="3"/>
        <v>33</v>
      </c>
    </row>
    <row r="17" spans="1:29" x14ac:dyDescent="0.25">
      <c r="A17" s="122" t="s">
        <v>14</v>
      </c>
      <c r="B17" s="118">
        <v>9</v>
      </c>
      <c r="C17" s="118">
        <v>22</v>
      </c>
      <c r="D17" s="118">
        <v>25</v>
      </c>
      <c r="E17" s="119">
        <f t="shared" si="0"/>
        <v>56</v>
      </c>
      <c r="F17" s="120"/>
      <c r="G17" s="113"/>
      <c r="H17" s="113"/>
      <c r="I17" s="122" t="s">
        <v>14</v>
      </c>
      <c r="J17" s="118">
        <v>8</v>
      </c>
      <c r="K17" s="118">
        <v>21</v>
      </c>
      <c r="L17" s="118">
        <v>33</v>
      </c>
      <c r="M17" s="119">
        <f t="shared" si="1"/>
        <v>62</v>
      </c>
      <c r="N17" s="111"/>
      <c r="O17" s="111"/>
      <c r="P17" s="111"/>
      <c r="Q17" s="122" t="s">
        <v>14</v>
      </c>
      <c r="R17" s="200">
        <v>31</v>
      </c>
      <c r="S17" s="118">
        <v>44</v>
      </c>
      <c r="T17" s="118">
        <v>46</v>
      </c>
      <c r="U17" s="119">
        <f t="shared" si="2"/>
        <v>121</v>
      </c>
      <c r="V17" s="111"/>
      <c r="W17" s="111"/>
      <c r="X17" s="111"/>
      <c r="Y17" s="122" t="s">
        <v>14</v>
      </c>
      <c r="Z17" s="118">
        <v>45</v>
      </c>
      <c r="AA17" s="118">
        <v>24</v>
      </c>
      <c r="AB17" s="118">
        <v>25</v>
      </c>
      <c r="AC17" s="119">
        <f t="shared" si="3"/>
        <v>94</v>
      </c>
    </row>
    <row r="18" spans="1:29" x14ac:dyDescent="0.25">
      <c r="A18" s="117" t="s">
        <v>79</v>
      </c>
      <c r="B18" s="118">
        <v>13</v>
      </c>
      <c r="C18" s="118">
        <v>23</v>
      </c>
      <c r="D18" s="118">
        <v>31</v>
      </c>
      <c r="E18" s="119">
        <f t="shared" si="0"/>
        <v>67</v>
      </c>
      <c r="F18" s="120"/>
      <c r="G18" s="113"/>
      <c r="H18" s="113"/>
      <c r="I18" s="117" t="s">
        <v>79</v>
      </c>
      <c r="J18" s="118">
        <v>37</v>
      </c>
      <c r="K18" s="118">
        <v>65</v>
      </c>
      <c r="L18" s="118">
        <v>62</v>
      </c>
      <c r="M18" s="119">
        <f t="shared" si="1"/>
        <v>164</v>
      </c>
      <c r="N18" s="111"/>
      <c r="O18" s="111"/>
      <c r="P18" s="111"/>
      <c r="Q18" s="117" t="s">
        <v>79</v>
      </c>
      <c r="R18" s="200">
        <v>99</v>
      </c>
      <c r="S18" s="118">
        <v>79</v>
      </c>
      <c r="T18" s="118">
        <v>64</v>
      </c>
      <c r="U18" s="119">
        <f t="shared" si="2"/>
        <v>242</v>
      </c>
      <c r="V18" s="111"/>
      <c r="W18" s="111"/>
      <c r="X18" s="111"/>
      <c r="Y18" s="117" t="s">
        <v>79</v>
      </c>
      <c r="Z18" s="118">
        <v>69</v>
      </c>
      <c r="AA18" s="118">
        <v>88</v>
      </c>
      <c r="AB18" s="118">
        <v>75</v>
      </c>
      <c r="AC18" s="119">
        <f t="shared" si="3"/>
        <v>232</v>
      </c>
    </row>
    <row r="19" spans="1:29" x14ac:dyDescent="0.25">
      <c r="A19" s="117" t="s">
        <v>15</v>
      </c>
      <c r="B19" s="118">
        <v>0</v>
      </c>
      <c r="C19" s="118">
        <v>0</v>
      </c>
      <c r="D19" s="118">
        <v>1</v>
      </c>
      <c r="E19" s="119">
        <f t="shared" si="0"/>
        <v>1</v>
      </c>
      <c r="F19" s="120"/>
      <c r="G19" s="113"/>
      <c r="H19" s="113"/>
      <c r="I19" s="117" t="s">
        <v>15</v>
      </c>
      <c r="J19" s="118">
        <v>0</v>
      </c>
      <c r="K19" s="118">
        <v>1</v>
      </c>
      <c r="L19" s="118">
        <v>2</v>
      </c>
      <c r="M19" s="119">
        <f t="shared" si="1"/>
        <v>3</v>
      </c>
      <c r="N19" s="111"/>
      <c r="O19" s="111"/>
      <c r="P19" s="111"/>
      <c r="Q19" s="117" t="s">
        <v>15</v>
      </c>
      <c r="R19" s="200">
        <v>0</v>
      </c>
      <c r="S19" s="118">
        <v>0</v>
      </c>
      <c r="T19" s="118">
        <v>1</v>
      </c>
      <c r="U19" s="119">
        <f t="shared" si="2"/>
        <v>1</v>
      </c>
      <c r="V19" s="111"/>
      <c r="W19" s="111"/>
      <c r="X19" s="111"/>
      <c r="Y19" s="117" t="s">
        <v>15</v>
      </c>
      <c r="Z19" s="118">
        <v>3</v>
      </c>
      <c r="AA19" s="118">
        <v>5</v>
      </c>
      <c r="AB19" s="118">
        <v>1</v>
      </c>
      <c r="AC19" s="119">
        <f t="shared" si="3"/>
        <v>9</v>
      </c>
    </row>
    <row r="20" spans="1:29" x14ac:dyDescent="0.25">
      <c r="A20" s="117" t="s">
        <v>16</v>
      </c>
      <c r="B20" s="118">
        <v>30</v>
      </c>
      <c r="C20" s="118">
        <v>31</v>
      </c>
      <c r="D20" s="118">
        <v>52</v>
      </c>
      <c r="E20" s="119">
        <f t="shared" si="0"/>
        <v>113</v>
      </c>
      <c r="F20" s="120"/>
      <c r="G20" s="113"/>
      <c r="H20" s="113"/>
      <c r="I20" s="117" t="s">
        <v>16</v>
      </c>
      <c r="J20" s="118">
        <v>9</v>
      </c>
      <c r="K20" s="118">
        <v>13</v>
      </c>
      <c r="L20" s="118">
        <v>14</v>
      </c>
      <c r="M20" s="119">
        <f t="shared" si="1"/>
        <v>36</v>
      </c>
      <c r="N20" s="111"/>
      <c r="O20" s="111"/>
      <c r="P20" s="111"/>
      <c r="Q20" s="117" t="s">
        <v>16</v>
      </c>
      <c r="R20" s="200">
        <v>12</v>
      </c>
      <c r="S20" s="118">
        <v>19</v>
      </c>
      <c r="T20" s="118">
        <v>17</v>
      </c>
      <c r="U20" s="119">
        <f t="shared" si="2"/>
        <v>48</v>
      </c>
      <c r="V20" s="111"/>
      <c r="W20" s="111"/>
      <c r="X20" s="111"/>
      <c r="Y20" s="117" t="s">
        <v>16</v>
      </c>
      <c r="Z20" s="118">
        <v>9</v>
      </c>
      <c r="AA20" s="118">
        <v>12</v>
      </c>
      <c r="AB20" s="118">
        <v>13</v>
      </c>
      <c r="AC20" s="119">
        <f t="shared" si="3"/>
        <v>34</v>
      </c>
    </row>
    <row r="21" spans="1:29" x14ac:dyDescent="0.25">
      <c r="A21" s="117" t="s">
        <v>18</v>
      </c>
      <c r="B21" s="118">
        <v>0</v>
      </c>
      <c r="C21" s="118">
        <v>0</v>
      </c>
      <c r="D21" s="118">
        <v>0</v>
      </c>
      <c r="E21" s="119">
        <f t="shared" si="0"/>
        <v>0</v>
      </c>
      <c r="F21" s="120"/>
      <c r="G21" s="113"/>
      <c r="H21" s="113"/>
      <c r="I21" s="117" t="s">
        <v>18</v>
      </c>
      <c r="J21" s="118">
        <v>0</v>
      </c>
      <c r="K21" s="118">
        <v>0</v>
      </c>
      <c r="L21" s="118">
        <v>0</v>
      </c>
      <c r="M21" s="119">
        <f t="shared" si="1"/>
        <v>0</v>
      </c>
      <c r="N21" s="111"/>
      <c r="O21" s="111"/>
      <c r="P21" s="111"/>
      <c r="Q21" s="117" t="s">
        <v>18</v>
      </c>
      <c r="R21" s="200">
        <v>0</v>
      </c>
      <c r="S21" s="118">
        <v>0</v>
      </c>
      <c r="T21" s="118">
        <v>0</v>
      </c>
      <c r="U21" s="119">
        <f t="shared" si="2"/>
        <v>0</v>
      </c>
      <c r="V21" s="111"/>
      <c r="W21" s="111"/>
      <c r="X21" s="111"/>
      <c r="Y21" s="117" t="s">
        <v>18</v>
      </c>
      <c r="Z21" s="118">
        <v>0</v>
      </c>
      <c r="AA21" s="118">
        <v>0</v>
      </c>
      <c r="AB21" s="118">
        <v>0</v>
      </c>
      <c r="AC21" s="119">
        <f t="shared" si="3"/>
        <v>0</v>
      </c>
    </row>
    <row r="22" spans="1:29" x14ac:dyDescent="0.25">
      <c r="A22" s="117" t="s">
        <v>19</v>
      </c>
      <c r="B22" s="118">
        <v>2</v>
      </c>
      <c r="C22" s="118">
        <v>4</v>
      </c>
      <c r="D22" s="118">
        <v>14</v>
      </c>
      <c r="E22" s="119">
        <f t="shared" si="0"/>
        <v>20</v>
      </c>
      <c r="F22" s="120"/>
      <c r="G22" s="113"/>
      <c r="H22" s="113"/>
      <c r="I22" s="117" t="s">
        <v>19</v>
      </c>
      <c r="J22" s="118">
        <v>11</v>
      </c>
      <c r="K22" s="118">
        <v>20</v>
      </c>
      <c r="L22" s="118">
        <v>15</v>
      </c>
      <c r="M22" s="119">
        <f t="shared" si="1"/>
        <v>46</v>
      </c>
      <c r="N22" s="111"/>
      <c r="O22" s="111"/>
      <c r="P22" s="111"/>
      <c r="Q22" s="117" t="s">
        <v>19</v>
      </c>
      <c r="R22" s="200">
        <v>12</v>
      </c>
      <c r="S22" s="118">
        <v>7</v>
      </c>
      <c r="T22" s="118">
        <v>17</v>
      </c>
      <c r="U22" s="119">
        <f t="shared" si="2"/>
        <v>36</v>
      </c>
      <c r="V22" s="111"/>
      <c r="W22" s="111"/>
      <c r="X22" s="111"/>
      <c r="Y22" s="117" t="s">
        <v>19</v>
      </c>
      <c r="Z22" s="118">
        <v>15</v>
      </c>
      <c r="AA22" s="118">
        <v>1</v>
      </c>
      <c r="AB22" s="118">
        <v>13</v>
      </c>
      <c r="AC22" s="119">
        <f t="shared" si="3"/>
        <v>29</v>
      </c>
    </row>
    <row r="23" spans="1:29" x14ac:dyDescent="0.25">
      <c r="A23" s="117" t="s">
        <v>47</v>
      </c>
      <c r="B23" s="118">
        <v>0</v>
      </c>
      <c r="C23" s="118">
        <v>3</v>
      </c>
      <c r="D23" s="118">
        <v>2</v>
      </c>
      <c r="E23" s="119">
        <f t="shared" si="0"/>
        <v>5</v>
      </c>
      <c r="F23" s="120"/>
      <c r="G23" s="113"/>
      <c r="H23" s="113"/>
      <c r="I23" s="117" t="s">
        <v>47</v>
      </c>
      <c r="J23" s="118">
        <v>0</v>
      </c>
      <c r="K23" s="118">
        <v>1</v>
      </c>
      <c r="L23" s="118">
        <v>3</v>
      </c>
      <c r="M23" s="119">
        <f t="shared" si="1"/>
        <v>4</v>
      </c>
      <c r="N23" s="111"/>
      <c r="O23" s="111"/>
      <c r="P23" s="111"/>
      <c r="Q23" s="117" t="s">
        <v>47</v>
      </c>
      <c r="R23" s="200">
        <v>0</v>
      </c>
      <c r="S23" s="118">
        <v>0</v>
      </c>
      <c r="T23" s="118">
        <v>2</v>
      </c>
      <c r="U23" s="119">
        <f t="shared" si="2"/>
        <v>2</v>
      </c>
      <c r="V23" s="111"/>
      <c r="W23" s="111"/>
      <c r="X23" s="111"/>
      <c r="Y23" s="117" t="s">
        <v>47</v>
      </c>
      <c r="Z23" s="118">
        <v>3</v>
      </c>
      <c r="AA23" s="118">
        <v>1</v>
      </c>
      <c r="AB23" s="118">
        <v>1</v>
      </c>
      <c r="AC23" s="119">
        <f t="shared" si="3"/>
        <v>5</v>
      </c>
    </row>
    <row r="24" spans="1:29" x14ac:dyDescent="0.25">
      <c r="A24" s="117" t="s">
        <v>80</v>
      </c>
      <c r="B24" s="118">
        <v>0</v>
      </c>
      <c r="C24" s="118">
        <v>0</v>
      </c>
      <c r="D24" s="118">
        <v>0</v>
      </c>
      <c r="E24" s="119">
        <f t="shared" si="0"/>
        <v>0</v>
      </c>
      <c r="F24" s="120"/>
      <c r="G24" s="113"/>
      <c r="H24" s="113"/>
      <c r="I24" s="117" t="s">
        <v>80</v>
      </c>
      <c r="J24" s="118">
        <v>0</v>
      </c>
      <c r="K24" s="118">
        <v>0</v>
      </c>
      <c r="L24" s="118">
        <v>0</v>
      </c>
      <c r="M24" s="119">
        <f t="shared" si="1"/>
        <v>0</v>
      </c>
      <c r="N24" s="111"/>
      <c r="O24" s="111"/>
      <c r="P24" s="111"/>
      <c r="Q24" s="117" t="s">
        <v>80</v>
      </c>
      <c r="R24" s="200">
        <v>0</v>
      </c>
      <c r="S24" s="118">
        <v>0</v>
      </c>
      <c r="T24" s="118">
        <v>0</v>
      </c>
      <c r="U24" s="119">
        <f t="shared" si="2"/>
        <v>0</v>
      </c>
      <c r="V24" s="111"/>
      <c r="W24" s="111"/>
      <c r="X24" s="111"/>
      <c r="Y24" s="117" t="s">
        <v>80</v>
      </c>
      <c r="Z24" s="118">
        <v>0</v>
      </c>
      <c r="AA24" s="118">
        <v>0</v>
      </c>
      <c r="AB24" s="118">
        <v>0</v>
      </c>
      <c r="AC24" s="119">
        <f t="shared" si="3"/>
        <v>0</v>
      </c>
    </row>
    <row r="25" spans="1:29" x14ac:dyDescent="0.25">
      <c r="A25" s="117" t="s">
        <v>22</v>
      </c>
      <c r="B25" s="123">
        <v>34</v>
      </c>
      <c r="C25" s="123">
        <v>25</v>
      </c>
      <c r="D25" s="123">
        <v>23</v>
      </c>
      <c r="E25" s="119">
        <f t="shared" si="0"/>
        <v>82</v>
      </c>
      <c r="F25" s="120"/>
      <c r="G25" s="113"/>
      <c r="H25" s="113"/>
      <c r="I25" s="117" t="s">
        <v>22</v>
      </c>
      <c r="J25" s="123">
        <v>26</v>
      </c>
      <c r="K25" s="123">
        <v>20</v>
      </c>
      <c r="L25" s="123">
        <v>18</v>
      </c>
      <c r="M25" s="119">
        <f t="shared" si="1"/>
        <v>64</v>
      </c>
      <c r="N25" s="111"/>
      <c r="O25" s="111"/>
      <c r="P25" s="111"/>
      <c r="Q25" s="117" t="s">
        <v>22</v>
      </c>
      <c r="R25" s="201">
        <v>17</v>
      </c>
      <c r="S25" s="123">
        <v>31</v>
      </c>
      <c r="T25" s="123">
        <v>57</v>
      </c>
      <c r="U25" s="119">
        <f t="shared" si="2"/>
        <v>105</v>
      </c>
      <c r="V25" s="111"/>
      <c r="W25" s="111"/>
      <c r="X25" s="111"/>
      <c r="Y25" s="117" t="s">
        <v>22</v>
      </c>
      <c r="Z25" s="123">
        <v>76</v>
      </c>
      <c r="AA25" s="123">
        <v>64</v>
      </c>
      <c r="AB25" s="123">
        <v>32</v>
      </c>
      <c r="AC25" s="119">
        <f t="shared" si="3"/>
        <v>172</v>
      </c>
    </row>
    <row r="26" spans="1:29" x14ac:dyDescent="0.25">
      <c r="A26" s="117" t="s">
        <v>81</v>
      </c>
      <c r="B26" s="123">
        <v>6</v>
      </c>
      <c r="C26" s="123">
        <v>3</v>
      </c>
      <c r="D26" s="123">
        <v>8</v>
      </c>
      <c r="E26" s="119">
        <f t="shared" si="0"/>
        <v>17</v>
      </c>
      <c r="F26" s="120"/>
      <c r="G26" s="113"/>
      <c r="H26" s="113"/>
      <c r="I26" s="117" t="s">
        <v>81</v>
      </c>
      <c r="J26" s="123">
        <v>9</v>
      </c>
      <c r="K26" s="123">
        <v>8</v>
      </c>
      <c r="L26" s="123">
        <v>6</v>
      </c>
      <c r="M26" s="119">
        <f t="shared" si="1"/>
        <v>23</v>
      </c>
      <c r="N26" s="111"/>
      <c r="O26" s="111"/>
      <c r="P26" s="111"/>
      <c r="Q26" s="117" t="s">
        <v>81</v>
      </c>
      <c r="R26" s="201">
        <v>8</v>
      </c>
      <c r="S26" s="123">
        <v>8</v>
      </c>
      <c r="T26" s="123">
        <v>8</v>
      </c>
      <c r="U26" s="119">
        <f t="shared" si="2"/>
        <v>24</v>
      </c>
      <c r="V26" s="111"/>
      <c r="W26" s="111"/>
      <c r="X26" s="111"/>
      <c r="Y26" s="117" t="s">
        <v>81</v>
      </c>
      <c r="Z26" s="123">
        <v>8</v>
      </c>
      <c r="AA26" s="123">
        <v>9</v>
      </c>
      <c r="AB26" s="123">
        <v>7</v>
      </c>
      <c r="AC26" s="119">
        <f t="shared" si="3"/>
        <v>24</v>
      </c>
    </row>
    <row r="27" spans="1:29" x14ac:dyDescent="0.25">
      <c r="A27" s="117" t="s">
        <v>82</v>
      </c>
      <c r="B27" s="118">
        <v>24</v>
      </c>
      <c r="C27" s="118">
        <v>13</v>
      </c>
      <c r="D27" s="118">
        <v>27</v>
      </c>
      <c r="E27" s="119">
        <f t="shared" si="0"/>
        <v>64</v>
      </c>
      <c r="F27" s="120"/>
      <c r="G27" s="113"/>
      <c r="H27" s="113"/>
      <c r="I27" s="117" t="s">
        <v>82</v>
      </c>
      <c r="J27" s="118">
        <v>0</v>
      </c>
      <c r="K27" s="118">
        <v>0</v>
      </c>
      <c r="L27" s="118">
        <v>30</v>
      </c>
      <c r="M27" s="119">
        <f t="shared" si="1"/>
        <v>30</v>
      </c>
      <c r="N27" s="111"/>
      <c r="O27" s="111"/>
      <c r="P27" s="111"/>
      <c r="Q27" s="117" t="s">
        <v>82</v>
      </c>
      <c r="R27" s="200">
        <v>37</v>
      </c>
      <c r="S27" s="118">
        <v>56</v>
      </c>
      <c r="T27" s="118">
        <v>34</v>
      </c>
      <c r="U27" s="119">
        <f t="shared" si="2"/>
        <v>127</v>
      </c>
      <c r="V27" s="111"/>
      <c r="W27" s="111"/>
      <c r="X27" s="111"/>
      <c r="Y27" s="117" t="s">
        <v>82</v>
      </c>
      <c r="Z27" s="118">
        <v>35</v>
      </c>
      <c r="AA27" s="118">
        <v>32</v>
      </c>
      <c r="AB27" s="118">
        <v>32</v>
      </c>
      <c r="AC27" s="119">
        <f t="shared" si="3"/>
        <v>99</v>
      </c>
    </row>
    <row r="28" spans="1:29" ht="29.25" x14ac:dyDescent="0.25">
      <c r="A28" s="124" t="s">
        <v>83</v>
      </c>
      <c r="B28" s="118">
        <v>12</v>
      </c>
      <c r="C28" s="118">
        <v>34</v>
      </c>
      <c r="D28" s="118">
        <v>37</v>
      </c>
      <c r="E28" s="119">
        <f t="shared" si="0"/>
        <v>83</v>
      </c>
      <c r="F28" s="125"/>
      <c r="G28" s="113"/>
      <c r="H28" s="113"/>
      <c r="I28" s="124" t="s">
        <v>83</v>
      </c>
      <c r="J28" s="118">
        <v>45</v>
      </c>
      <c r="K28" s="118">
        <v>59</v>
      </c>
      <c r="L28" s="118">
        <v>117</v>
      </c>
      <c r="M28" s="119">
        <f t="shared" si="1"/>
        <v>221</v>
      </c>
      <c r="N28" s="111"/>
      <c r="O28" s="111"/>
      <c r="P28" s="111"/>
      <c r="Q28" s="124" t="s">
        <v>83</v>
      </c>
      <c r="R28" s="200">
        <v>136</v>
      </c>
      <c r="S28" s="118">
        <v>61</v>
      </c>
      <c r="T28" s="118">
        <v>99</v>
      </c>
      <c r="U28" s="119">
        <f t="shared" si="2"/>
        <v>296</v>
      </c>
      <c r="V28" s="111"/>
      <c r="W28" s="111"/>
      <c r="X28" s="111"/>
      <c r="Y28" s="124" t="s">
        <v>83</v>
      </c>
      <c r="Z28" s="118">
        <v>94</v>
      </c>
      <c r="AA28" s="118">
        <v>86</v>
      </c>
      <c r="AB28" s="118">
        <v>81</v>
      </c>
      <c r="AC28" s="119">
        <f t="shared" si="3"/>
        <v>261</v>
      </c>
    </row>
    <row r="29" spans="1:29" x14ac:dyDescent="0.25">
      <c r="A29" s="117" t="s">
        <v>26</v>
      </c>
      <c r="B29" s="118">
        <v>8</v>
      </c>
      <c r="C29" s="118">
        <v>15</v>
      </c>
      <c r="D29" s="118">
        <v>10</v>
      </c>
      <c r="E29" s="119">
        <f t="shared" si="0"/>
        <v>33</v>
      </c>
      <c r="F29" s="120"/>
      <c r="G29" s="113"/>
      <c r="H29" s="113"/>
      <c r="I29" s="117" t="s">
        <v>26</v>
      </c>
      <c r="J29" s="118">
        <v>19</v>
      </c>
      <c r="K29" s="118">
        <v>18</v>
      </c>
      <c r="L29" s="118">
        <v>15</v>
      </c>
      <c r="M29" s="119">
        <f t="shared" si="1"/>
        <v>52</v>
      </c>
      <c r="N29" s="111"/>
      <c r="O29" s="111"/>
      <c r="P29" s="111"/>
      <c r="Q29" s="117" t="s">
        <v>26</v>
      </c>
      <c r="R29" s="200">
        <v>7</v>
      </c>
      <c r="S29" s="118">
        <v>9</v>
      </c>
      <c r="T29" s="118">
        <v>84</v>
      </c>
      <c r="U29" s="119">
        <f t="shared" si="2"/>
        <v>100</v>
      </c>
      <c r="V29" s="111"/>
      <c r="W29" s="111"/>
      <c r="X29" s="111"/>
      <c r="Y29" s="117" t="s">
        <v>26</v>
      </c>
      <c r="Z29" s="118">
        <v>96</v>
      </c>
      <c r="AA29" s="118">
        <v>100</v>
      </c>
      <c r="AB29" s="118">
        <v>77</v>
      </c>
      <c r="AC29" s="119">
        <f t="shared" si="3"/>
        <v>273</v>
      </c>
    </row>
    <row r="30" spans="1:29" x14ac:dyDescent="0.25">
      <c r="A30" s="117" t="s">
        <v>84</v>
      </c>
      <c r="B30" s="118">
        <v>47</v>
      </c>
      <c r="C30" s="118">
        <v>70</v>
      </c>
      <c r="D30" s="118">
        <v>110</v>
      </c>
      <c r="E30" s="119">
        <f t="shared" si="0"/>
        <v>227</v>
      </c>
      <c r="F30" s="120"/>
      <c r="G30" s="113"/>
      <c r="H30" s="113"/>
      <c r="I30" s="117" t="s">
        <v>84</v>
      </c>
      <c r="J30" s="118">
        <v>86</v>
      </c>
      <c r="K30" s="118">
        <v>113</v>
      </c>
      <c r="L30" s="118">
        <v>131</v>
      </c>
      <c r="M30" s="119">
        <f t="shared" si="1"/>
        <v>330</v>
      </c>
      <c r="N30" s="111"/>
      <c r="O30" s="111"/>
      <c r="P30" s="111"/>
      <c r="Q30" s="117" t="s">
        <v>84</v>
      </c>
      <c r="R30" s="200">
        <v>165</v>
      </c>
      <c r="S30" s="118">
        <v>159</v>
      </c>
      <c r="T30" s="118">
        <v>149</v>
      </c>
      <c r="U30" s="119">
        <f t="shared" si="2"/>
        <v>473</v>
      </c>
      <c r="V30" s="111"/>
      <c r="W30" s="111"/>
      <c r="X30" s="111"/>
      <c r="Y30" s="117" t="s">
        <v>84</v>
      </c>
      <c r="Z30" s="118">
        <v>183</v>
      </c>
      <c r="AA30" s="118">
        <v>167</v>
      </c>
      <c r="AB30" s="118">
        <v>211</v>
      </c>
      <c r="AC30" s="119">
        <f t="shared" si="3"/>
        <v>561</v>
      </c>
    </row>
    <row r="31" spans="1:29" x14ac:dyDescent="0.25">
      <c r="A31" s="117" t="s">
        <v>29</v>
      </c>
      <c r="B31" s="118">
        <v>4</v>
      </c>
      <c r="C31" s="118">
        <v>12</v>
      </c>
      <c r="D31" s="118">
        <v>25</v>
      </c>
      <c r="E31" s="119">
        <f t="shared" si="0"/>
        <v>41</v>
      </c>
      <c r="F31" s="120"/>
      <c r="G31" s="113"/>
      <c r="H31" s="113"/>
      <c r="I31" s="117" t="s">
        <v>29</v>
      </c>
      <c r="J31" s="118">
        <v>15</v>
      </c>
      <c r="K31" s="118">
        <v>23</v>
      </c>
      <c r="L31" s="118">
        <v>21</v>
      </c>
      <c r="M31" s="119">
        <f t="shared" si="1"/>
        <v>59</v>
      </c>
      <c r="N31" s="111"/>
      <c r="O31" s="111"/>
      <c r="P31" s="111"/>
      <c r="Q31" s="117" t="s">
        <v>29</v>
      </c>
      <c r="R31" s="200">
        <v>39</v>
      </c>
      <c r="S31" s="118">
        <v>42</v>
      </c>
      <c r="T31" s="118">
        <v>36</v>
      </c>
      <c r="U31" s="119">
        <f t="shared" si="2"/>
        <v>117</v>
      </c>
      <c r="V31" s="111"/>
      <c r="W31" s="111"/>
      <c r="X31" s="111"/>
      <c r="Y31" s="117" t="s">
        <v>29</v>
      </c>
      <c r="Z31" s="118">
        <v>26</v>
      </c>
      <c r="AA31" s="118">
        <v>18</v>
      </c>
      <c r="AB31" s="118">
        <v>42</v>
      </c>
      <c r="AC31" s="119">
        <f t="shared" si="3"/>
        <v>86</v>
      </c>
    </row>
    <row r="32" spans="1:29" x14ac:dyDescent="0.25">
      <c r="A32" s="117" t="s">
        <v>85</v>
      </c>
      <c r="B32" s="118">
        <v>11</v>
      </c>
      <c r="C32" s="118">
        <v>31</v>
      </c>
      <c r="D32" s="118">
        <v>43</v>
      </c>
      <c r="E32" s="119">
        <f t="shared" si="0"/>
        <v>85</v>
      </c>
      <c r="F32" s="120"/>
      <c r="G32" s="113"/>
      <c r="H32" s="113"/>
      <c r="I32" s="117" t="s">
        <v>85</v>
      </c>
      <c r="J32" s="118">
        <v>38</v>
      </c>
      <c r="K32" s="118">
        <v>31</v>
      </c>
      <c r="L32" s="118">
        <v>68</v>
      </c>
      <c r="M32" s="119">
        <f t="shared" si="1"/>
        <v>137</v>
      </c>
      <c r="N32" s="111"/>
      <c r="O32" s="111"/>
      <c r="P32" s="111"/>
      <c r="Q32" s="117" t="s">
        <v>85</v>
      </c>
      <c r="R32" s="200">
        <v>63</v>
      </c>
      <c r="S32" s="118">
        <v>76</v>
      </c>
      <c r="T32" s="118">
        <v>68</v>
      </c>
      <c r="U32" s="119">
        <f t="shared" si="2"/>
        <v>207</v>
      </c>
      <c r="V32" s="111"/>
      <c r="W32" s="111"/>
      <c r="X32" s="111"/>
      <c r="Y32" s="117" t="s">
        <v>85</v>
      </c>
      <c r="Z32" s="118">
        <v>79</v>
      </c>
      <c r="AA32" s="118">
        <v>63</v>
      </c>
      <c r="AB32" s="118">
        <v>39</v>
      </c>
      <c r="AC32" s="119">
        <f t="shared" si="3"/>
        <v>181</v>
      </c>
    </row>
    <row r="33" spans="1:29" x14ac:dyDescent="0.25">
      <c r="A33" s="117" t="s">
        <v>86</v>
      </c>
      <c r="B33" s="118">
        <v>36</v>
      </c>
      <c r="C33" s="118">
        <v>33</v>
      </c>
      <c r="D33" s="118">
        <v>56</v>
      </c>
      <c r="E33" s="119">
        <f t="shared" si="0"/>
        <v>125</v>
      </c>
      <c r="F33" s="120"/>
      <c r="G33" s="113"/>
      <c r="H33" s="113"/>
      <c r="I33" s="117" t="s">
        <v>86</v>
      </c>
      <c r="J33" s="118">
        <v>51</v>
      </c>
      <c r="K33" s="118">
        <v>41</v>
      </c>
      <c r="L33" s="118">
        <v>55</v>
      </c>
      <c r="M33" s="119">
        <f t="shared" si="1"/>
        <v>147</v>
      </c>
      <c r="N33" s="111"/>
      <c r="O33" s="111"/>
      <c r="P33" s="111"/>
      <c r="Q33" s="117" t="s">
        <v>86</v>
      </c>
      <c r="R33" s="200">
        <v>21</v>
      </c>
      <c r="S33" s="118">
        <v>63</v>
      </c>
      <c r="T33" s="118">
        <v>34</v>
      </c>
      <c r="U33" s="119">
        <f t="shared" si="2"/>
        <v>118</v>
      </c>
      <c r="V33" s="111"/>
      <c r="W33" s="111"/>
      <c r="X33" s="111"/>
      <c r="Y33" s="117" t="s">
        <v>86</v>
      </c>
      <c r="Z33" s="118">
        <v>50</v>
      </c>
      <c r="AA33" s="118">
        <v>39</v>
      </c>
      <c r="AB33" s="118">
        <v>92</v>
      </c>
      <c r="AC33" s="119">
        <f t="shared" si="3"/>
        <v>181</v>
      </c>
    </row>
    <row r="34" spans="1:29" x14ac:dyDescent="0.25">
      <c r="A34" s="117" t="s">
        <v>87</v>
      </c>
      <c r="B34" s="118">
        <v>0</v>
      </c>
      <c r="C34" s="118">
        <v>2</v>
      </c>
      <c r="D34" s="118">
        <v>6</v>
      </c>
      <c r="E34" s="119">
        <f t="shared" si="0"/>
        <v>8</v>
      </c>
      <c r="F34" s="120"/>
      <c r="G34" s="113"/>
      <c r="H34" s="113"/>
      <c r="I34" s="117" t="s">
        <v>87</v>
      </c>
      <c r="J34" s="118">
        <v>8</v>
      </c>
      <c r="K34" s="118">
        <v>5</v>
      </c>
      <c r="L34" s="118">
        <v>9</v>
      </c>
      <c r="M34" s="119">
        <f t="shared" si="1"/>
        <v>22</v>
      </c>
      <c r="N34" s="111"/>
      <c r="O34" s="111"/>
      <c r="P34" s="111"/>
      <c r="Q34" s="117" t="s">
        <v>87</v>
      </c>
      <c r="R34" s="200">
        <v>9</v>
      </c>
      <c r="S34" s="118">
        <v>10</v>
      </c>
      <c r="T34" s="118">
        <v>11</v>
      </c>
      <c r="U34" s="119">
        <f t="shared" si="2"/>
        <v>30</v>
      </c>
      <c r="V34" s="111"/>
      <c r="W34" s="111"/>
      <c r="X34" s="111"/>
      <c r="Y34" s="117" t="s">
        <v>87</v>
      </c>
      <c r="Z34" s="118">
        <v>1</v>
      </c>
      <c r="AA34" s="118">
        <v>2</v>
      </c>
      <c r="AB34" s="118">
        <v>3</v>
      </c>
      <c r="AC34" s="119">
        <f t="shared" si="3"/>
        <v>6</v>
      </c>
    </row>
    <row r="35" spans="1:29" x14ac:dyDescent="0.25">
      <c r="A35" s="117" t="s">
        <v>88</v>
      </c>
      <c r="B35" s="118">
        <v>33</v>
      </c>
      <c r="C35" s="118">
        <v>42</v>
      </c>
      <c r="D35" s="118">
        <v>52</v>
      </c>
      <c r="E35" s="119">
        <f t="shared" si="0"/>
        <v>127</v>
      </c>
      <c r="F35" s="120"/>
      <c r="G35" s="113"/>
      <c r="H35" s="113"/>
      <c r="I35" s="117" t="s">
        <v>88</v>
      </c>
      <c r="J35" s="118">
        <v>52</v>
      </c>
      <c r="K35" s="118">
        <v>62</v>
      </c>
      <c r="L35" s="118">
        <v>67</v>
      </c>
      <c r="M35" s="119">
        <f t="shared" si="1"/>
        <v>181</v>
      </c>
      <c r="N35" s="111"/>
      <c r="O35" s="111"/>
      <c r="P35" s="111"/>
      <c r="Q35" s="117" t="s">
        <v>88</v>
      </c>
      <c r="R35" s="200">
        <v>50</v>
      </c>
      <c r="S35" s="118">
        <v>79</v>
      </c>
      <c r="T35" s="118">
        <v>37</v>
      </c>
      <c r="U35" s="119">
        <f t="shared" si="2"/>
        <v>166</v>
      </c>
      <c r="V35" s="111"/>
      <c r="W35" s="111"/>
      <c r="X35" s="111"/>
      <c r="Y35" s="117" t="s">
        <v>88</v>
      </c>
      <c r="Z35" s="118">
        <v>65</v>
      </c>
      <c r="AA35" s="118">
        <v>62</v>
      </c>
      <c r="AB35" s="118">
        <v>46</v>
      </c>
      <c r="AC35" s="119">
        <f t="shared" si="3"/>
        <v>173</v>
      </c>
    </row>
    <row r="36" spans="1:29" ht="15.75" thickBot="1" x14ac:dyDescent="0.3">
      <c r="A36" s="126" t="s">
        <v>35</v>
      </c>
      <c r="B36" s="127">
        <v>304</v>
      </c>
      <c r="C36" s="127">
        <v>402</v>
      </c>
      <c r="D36" s="127">
        <v>573</v>
      </c>
      <c r="E36" s="127">
        <f t="shared" ref="E36" si="4">SUM(E13:E35)</f>
        <v>1279</v>
      </c>
      <c r="F36" s="125"/>
      <c r="G36" s="113"/>
      <c r="H36" s="111"/>
      <c r="I36" s="126" t="s">
        <v>35</v>
      </c>
      <c r="J36" s="127">
        <v>466</v>
      </c>
      <c r="K36" s="127">
        <v>577</v>
      </c>
      <c r="L36" s="127">
        <v>779</v>
      </c>
      <c r="M36" s="128">
        <f>SUM(J36:L36)</f>
        <v>1822</v>
      </c>
      <c r="N36" s="111"/>
      <c r="O36" s="111"/>
      <c r="P36" s="111"/>
      <c r="Q36" s="126" t="s">
        <v>35</v>
      </c>
      <c r="R36" s="127">
        <f>SUM(R13:R35)</f>
        <v>798</v>
      </c>
      <c r="S36" s="127">
        <f t="shared" ref="S36:U36" si="5">SUM(S13:S35)</f>
        <v>861</v>
      </c>
      <c r="T36" s="127">
        <f t="shared" si="5"/>
        <v>874</v>
      </c>
      <c r="U36" s="127">
        <f t="shared" si="5"/>
        <v>2533</v>
      </c>
      <c r="V36" s="111"/>
      <c r="W36" s="111"/>
      <c r="X36" s="111"/>
      <c r="Y36" s="126" t="s">
        <v>35</v>
      </c>
      <c r="Z36" s="127">
        <f>SUM(Z13:Z35)</f>
        <v>1009</v>
      </c>
      <c r="AA36" s="127">
        <f t="shared" ref="AA36:AC36" si="6">SUM(AA13:AA35)</f>
        <v>890</v>
      </c>
      <c r="AB36" s="127">
        <f t="shared" si="6"/>
        <v>988</v>
      </c>
      <c r="AC36" s="127">
        <f t="shared" si="6"/>
        <v>2887</v>
      </c>
    </row>
    <row r="37" spans="1:29" x14ac:dyDescent="0.25">
      <c r="A37" s="224"/>
      <c r="B37" s="225"/>
      <c r="C37" s="225"/>
      <c r="D37" s="225"/>
      <c r="E37" s="225"/>
      <c r="F37" s="125"/>
      <c r="G37" s="113"/>
      <c r="H37" s="129"/>
      <c r="I37" s="225"/>
      <c r="J37" s="225"/>
      <c r="K37" s="225"/>
      <c r="L37" s="225"/>
      <c r="M37" s="225"/>
      <c r="N37" s="111"/>
      <c r="O37" s="111"/>
      <c r="P37" s="110"/>
      <c r="Q37" s="225"/>
      <c r="R37" s="225"/>
      <c r="S37" s="225"/>
      <c r="T37" s="225"/>
      <c r="U37" s="225"/>
      <c r="V37" s="111"/>
      <c r="W37" s="111"/>
      <c r="X37" s="110"/>
      <c r="Y37" s="225"/>
      <c r="Z37" s="225"/>
      <c r="AA37" s="225"/>
      <c r="AB37" s="225"/>
      <c r="AC37" s="225"/>
    </row>
    <row r="38" spans="1:29" ht="15.75" thickBot="1" x14ac:dyDescent="0.3">
      <c r="A38" s="130"/>
      <c r="B38" s="129"/>
      <c r="C38" s="129"/>
      <c r="D38" s="131"/>
      <c r="E38" s="131"/>
      <c r="F38" s="125"/>
      <c r="G38" s="129"/>
      <c r="H38" s="129"/>
      <c r="I38" s="130"/>
      <c r="J38" s="129"/>
      <c r="K38" s="129"/>
      <c r="L38" s="131"/>
      <c r="M38" s="131"/>
      <c r="N38" s="110"/>
      <c r="O38" s="110"/>
      <c r="P38" s="110"/>
      <c r="Q38" s="130"/>
      <c r="R38" s="129"/>
      <c r="S38" s="129"/>
      <c r="T38" s="131"/>
      <c r="U38" s="131"/>
      <c r="V38" s="110"/>
      <c r="W38" s="110"/>
      <c r="X38" s="110"/>
      <c r="Y38" s="130"/>
      <c r="Z38" s="129"/>
      <c r="AA38" s="129"/>
      <c r="AB38" s="131"/>
      <c r="AC38" s="131"/>
    </row>
    <row r="39" spans="1:29" x14ac:dyDescent="0.25">
      <c r="A39" s="132" t="s">
        <v>40</v>
      </c>
      <c r="B39" s="115" t="s">
        <v>2</v>
      </c>
      <c r="C39" s="115" t="s">
        <v>3</v>
      </c>
      <c r="D39" s="115" t="s">
        <v>4</v>
      </c>
      <c r="E39" s="116" t="s">
        <v>5</v>
      </c>
      <c r="F39" s="125"/>
      <c r="G39" s="113"/>
      <c r="H39" s="113"/>
      <c r="I39" s="132" t="s">
        <v>40</v>
      </c>
      <c r="J39" s="115" t="s">
        <v>54</v>
      </c>
      <c r="K39" s="115" t="s">
        <v>55</v>
      </c>
      <c r="L39" s="115" t="s">
        <v>56</v>
      </c>
      <c r="M39" s="116" t="s">
        <v>5</v>
      </c>
      <c r="N39" s="111"/>
      <c r="O39" s="111"/>
      <c r="P39" s="111"/>
      <c r="Q39" s="132" t="s">
        <v>40</v>
      </c>
      <c r="R39" s="115" t="s">
        <v>57</v>
      </c>
      <c r="S39" s="115" t="s">
        <v>58</v>
      </c>
      <c r="T39" s="115" t="s">
        <v>59</v>
      </c>
      <c r="U39" s="116" t="s">
        <v>5</v>
      </c>
      <c r="V39" s="111"/>
      <c r="W39" s="111"/>
      <c r="X39" s="111"/>
      <c r="Y39" s="132" t="s">
        <v>40</v>
      </c>
      <c r="Z39" s="115" t="s">
        <v>60</v>
      </c>
      <c r="AA39" s="115" t="s">
        <v>61</v>
      </c>
      <c r="AB39" s="115" t="s">
        <v>62</v>
      </c>
      <c r="AC39" s="116" t="s">
        <v>5</v>
      </c>
    </row>
    <row r="40" spans="1:29" ht="15.75" thickBot="1" x14ac:dyDescent="0.3">
      <c r="A40" s="133" t="s">
        <v>42</v>
      </c>
      <c r="B40" s="134">
        <v>3</v>
      </c>
      <c r="C40" s="134">
        <v>2</v>
      </c>
      <c r="D40" s="134">
        <v>33</v>
      </c>
      <c r="E40" s="128">
        <f>SUM(B40:D40)</f>
        <v>38</v>
      </c>
      <c r="F40" s="135"/>
      <c r="G40" s="113"/>
      <c r="H40" s="113"/>
      <c r="I40" s="133" t="s">
        <v>42</v>
      </c>
      <c r="J40" s="134">
        <v>47</v>
      </c>
      <c r="K40" s="134">
        <v>59</v>
      </c>
      <c r="L40" s="134">
        <v>54</v>
      </c>
      <c r="M40" s="128">
        <f>SUM(J40:L40)</f>
        <v>160</v>
      </c>
      <c r="N40" s="111"/>
      <c r="O40" s="111"/>
      <c r="P40" s="111"/>
      <c r="Q40" s="133" t="s">
        <v>42</v>
      </c>
      <c r="R40" s="134"/>
      <c r="S40" s="134"/>
      <c r="T40" s="134"/>
      <c r="U40" s="128">
        <f>SUM(R40:T40)</f>
        <v>0</v>
      </c>
      <c r="V40" s="111"/>
      <c r="W40" s="111"/>
      <c r="X40" s="111"/>
      <c r="Y40" s="133" t="s">
        <v>42</v>
      </c>
      <c r="Z40" s="134">
        <v>67</v>
      </c>
      <c r="AA40" s="134">
        <v>66</v>
      </c>
      <c r="AB40" s="134">
        <v>85</v>
      </c>
      <c r="AC40" s="128">
        <f>SUM(Z40:AB40)</f>
        <v>218</v>
      </c>
    </row>
    <row r="41" spans="1:29" x14ac:dyDescent="0.25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</row>
    <row r="42" spans="1:29" x14ac:dyDescent="0.25">
      <c r="A42" t="s">
        <v>89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</row>
  </sheetData>
  <sheetProtection algorithmName="SHA-512" hashValue="DsHMF1nxDhP9FT3WcZfQPVHN5f9CKFZGwaxEYbnkqNvtAVu5+xJ/Y31crGbeZPWAlsie6GrBWFqhFsGCV7xPKA==" saltValue="O1Vh/H4/OwHcaNuM2+nUfA==" spinCount="100000" sheet="1" objects="1" scenarios="1"/>
  <mergeCells count="9">
    <mergeCell ref="A37:E37"/>
    <mergeCell ref="I37:M37"/>
    <mergeCell ref="Q37:U37"/>
    <mergeCell ref="Y37:AC37"/>
    <mergeCell ref="A2:N2"/>
    <mergeCell ref="A8:E9"/>
    <mergeCell ref="I8:M9"/>
    <mergeCell ref="Q8:U9"/>
    <mergeCell ref="Y8:A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2"/>
  <sheetViews>
    <sheetView topLeftCell="G1" workbookViewId="0">
      <selection activeCell="V8" sqref="V8:Z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45"/>
    </row>
    <row r="2" spans="1:26" ht="15.75" x14ac:dyDescent="0.25">
      <c r="A2" s="221" t="s">
        <v>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6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26" x14ac:dyDescent="0.25">
      <c r="A4" s="45"/>
    </row>
    <row r="5" spans="1:26" x14ac:dyDescent="0.25">
      <c r="A5" s="45"/>
    </row>
    <row r="6" spans="1:26" x14ac:dyDescent="0.25">
      <c r="A6" s="45"/>
    </row>
    <row r="7" spans="1:26" ht="15.75" thickBot="1" x14ac:dyDescent="0.3"/>
    <row r="8" spans="1:26" ht="18" x14ac:dyDescent="0.25">
      <c r="A8" s="215" t="s">
        <v>90</v>
      </c>
      <c r="B8" s="216"/>
      <c r="C8" s="216"/>
      <c r="D8" s="216"/>
      <c r="E8" s="217"/>
      <c r="F8" s="109"/>
      <c r="G8" s="109"/>
      <c r="H8" s="215" t="s">
        <v>91</v>
      </c>
      <c r="I8" s="216"/>
      <c r="J8" s="216"/>
      <c r="K8" s="216"/>
      <c r="L8" s="217"/>
      <c r="M8" s="109"/>
      <c r="N8" s="110"/>
      <c r="O8" s="215" t="s">
        <v>92</v>
      </c>
      <c r="P8" s="216"/>
      <c r="Q8" s="216"/>
      <c r="R8" s="216"/>
      <c r="S8" s="217"/>
      <c r="T8" s="111"/>
      <c r="U8" s="111"/>
      <c r="V8" s="215" t="s">
        <v>93</v>
      </c>
      <c r="W8" s="216"/>
      <c r="X8" s="216"/>
      <c r="Y8" s="216"/>
      <c r="Z8" s="217"/>
    </row>
    <row r="9" spans="1:26" ht="18.75" thickBot="1" x14ac:dyDescent="0.3">
      <c r="A9" s="218"/>
      <c r="B9" s="219"/>
      <c r="C9" s="219"/>
      <c r="D9" s="219"/>
      <c r="E9" s="220"/>
      <c r="F9" s="109"/>
      <c r="G9" s="109"/>
      <c r="H9" s="218"/>
      <c r="I9" s="219"/>
      <c r="J9" s="219"/>
      <c r="K9" s="219"/>
      <c r="L9" s="220"/>
      <c r="M9" s="109"/>
      <c r="N9" s="110"/>
      <c r="O9" s="218"/>
      <c r="P9" s="219"/>
      <c r="Q9" s="219"/>
      <c r="R9" s="219"/>
      <c r="S9" s="220"/>
      <c r="T9" s="111"/>
      <c r="U9" s="111"/>
      <c r="V9" s="218"/>
      <c r="W9" s="219"/>
      <c r="X9" s="219"/>
      <c r="Y9" s="219"/>
      <c r="Z9" s="220"/>
    </row>
    <row r="10" spans="1:26" ht="18" x14ac:dyDescent="0.25">
      <c r="A10" s="112"/>
      <c r="B10" s="113"/>
      <c r="C10" s="113"/>
      <c r="D10" s="113"/>
      <c r="E10" s="113"/>
      <c r="F10" s="113"/>
      <c r="G10" s="113"/>
      <c r="H10" s="112"/>
      <c r="I10" s="113"/>
      <c r="J10" s="113"/>
      <c r="K10" s="113"/>
      <c r="L10" s="113"/>
      <c r="M10" s="113"/>
      <c r="N10" s="113"/>
      <c r="O10" s="112"/>
      <c r="P10" s="113"/>
      <c r="Q10" s="113"/>
      <c r="R10" s="113"/>
      <c r="S10" s="113"/>
      <c r="T10" s="113"/>
      <c r="U10" s="113"/>
      <c r="V10" s="112"/>
      <c r="W10" s="113"/>
      <c r="X10" s="113"/>
      <c r="Y10" s="113"/>
      <c r="Z10" s="113"/>
    </row>
    <row r="11" spans="1:26" ht="15.75" thickBot="1" x14ac:dyDescent="0.3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</row>
    <row r="12" spans="1:26" x14ac:dyDescent="0.25">
      <c r="A12" s="114" t="s">
        <v>1</v>
      </c>
      <c r="B12" s="115" t="s">
        <v>2</v>
      </c>
      <c r="C12" s="115" t="s">
        <v>3</v>
      </c>
      <c r="D12" s="115" t="s">
        <v>4</v>
      </c>
      <c r="E12" s="116" t="s">
        <v>5</v>
      </c>
      <c r="F12" s="113"/>
      <c r="G12" s="113"/>
      <c r="H12" s="114" t="s">
        <v>1</v>
      </c>
      <c r="I12" s="115" t="s">
        <v>54</v>
      </c>
      <c r="J12" s="115" t="s">
        <v>55</v>
      </c>
      <c r="K12" s="115" t="s">
        <v>56</v>
      </c>
      <c r="L12" s="116" t="s">
        <v>5</v>
      </c>
      <c r="M12" s="111"/>
      <c r="N12" s="111"/>
      <c r="O12" s="114" t="s">
        <v>1</v>
      </c>
      <c r="P12" s="115" t="s">
        <v>57</v>
      </c>
      <c r="Q12" s="115" t="s">
        <v>58</v>
      </c>
      <c r="R12" s="115" t="s">
        <v>59</v>
      </c>
      <c r="S12" s="116" t="s">
        <v>5</v>
      </c>
      <c r="T12" s="111"/>
      <c r="U12" s="111"/>
      <c r="V12" s="114" t="s">
        <v>1</v>
      </c>
      <c r="W12" s="115" t="s">
        <v>60</v>
      </c>
      <c r="X12" s="115" t="s">
        <v>61</v>
      </c>
      <c r="Y12" s="115" t="s">
        <v>62</v>
      </c>
      <c r="Z12" s="116" t="s">
        <v>5</v>
      </c>
    </row>
    <row r="13" spans="1:26" x14ac:dyDescent="0.25">
      <c r="A13" s="124" t="s">
        <v>46</v>
      </c>
      <c r="B13" s="118">
        <v>3</v>
      </c>
      <c r="C13" s="118">
        <v>6</v>
      </c>
      <c r="D13" s="118">
        <v>3</v>
      </c>
      <c r="E13" s="119">
        <f>SUM(B13:D13)</f>
        <v>12</v>
      </c>
      <c r="F13" s="125"/>
      <c r="G13" s="113"/>
      <c r="H13" s="124" t="s">
        <v>46</v>
      </c>
      <c r="I13" s="118">
        <v>2</v>
      </c>
      <c r="J13" s="118">
        <v>3</v>
      </c>
      <c r="K13" s="118">
        <v>8</v>
      </c>
      <c r="L13" s="119">
        <f t="shared" ref="L13:L35" si="0">SUM(I13:K13)</f>
        <v>13</v>
      </c>
      <c r="M13" s="111"/>
      <c r="N13" s="111"/>
      <c r="O13" s="124" t="s">
        <v>46</v>
      </c>
      <c r="P13" s="118">
        <v>7</v>
      </c>
      <c r="Q13" s="118">
        <v>13</v>
      </c>
      <c r="R13" s="118">
        <v>6</v>
      </c>
      <c r="S13" s="119">
        <f t="shared" ref="S13:S35" si="1">SUM(P13:R13)</f>
        <v>26</v>
      </c>
      <c r="T13" s="111"/>
      <c r="U13" s="111"/>
      <c r="V13" s="124" t="s">
        <v>46</v>
      </c>
      <c r="W13" s="118">
        <v>4</v>
      </c>
      <c r="X13" s="118">
        <v>3</v>
      </c>
      <c r="Y13" s="118">
        <v>6</v>
      </c>
      <c r="Z13" s="119">
        <f t="shared" ref="Z13:Z35" si="2">SUM(W13:Y13)</f>
        <v>13</v>
      </c>
    </row>
    <row r="14" spans="1:26" x14ac:dyDescent="0.25">
      <c r="A14" s="124" t="s">
        <v>77</v>
      </c>
      <c r="B14" s="118">
        <v>0</v>
      </c>
      <c r="C14" s="118">
        <v>0</v>
      </c>
      <c r="D14" s="118">
        <v>0</v>
      </c>
      <c r="E14" s="119">
        <f t="shared" ref="E14:E35" si="3">SUM(B14:D14)</f>
        <v>0</v>
      </c>
      <c r="F14" s="125"/>
      <c r="G14" s="113"/>
      <c r="H14" s="124" t="s">
        <v>77</v>
      </c>
      <c r="I14" s="118">
        <v>0</v>
      </c>
      <c r="J14" s="118">
        <v>0</v>
      </c>
      <c r="K14" s="118">
        <v>0</v>
      </c>
      <c r="L14" s="119">
        <f t="shared" si="0"/>
        <v>0</v>
      </c>
      <c r="M14" s="111"/>
      <c r="N14" s="111"/>
      <c r="O14" s="124" t="s">
        <v>77</v>
      </c>
      <c r="P14" s="118">
        <v>3</v>
      </c>
      <c r="Q14" s="118">
        <v>0</v>
      </c>
      <c r="R14" s="118">
        <v>4</v>
      </c>
      <c r="S14" s="119">
        <f t="shared" si="1"/>
        <v>7</v>
      </c>
      <c r="T14" s="111"/>
      <c r="U14" s="111"/>
      <c r="V14" s="124" t="s">
        <v>77</v>
      </c>
      <c r="W14" s="118">
        <v>3</v>
      </c>
      <c r="X14" s="118">
        <v>2</v>
      </c>
      <c r="Y14" s="118">
        <v>2</v>
      </c>
      <c r="Z14" s="119">
        <f t="shared" si="2"/>
        <v>7</v>
      </c>
    </row>
    <row r="15" spans="1:26" x14ac:dyDescent="0.25">
      <c r="A15" s="124" t="s">
        <v>78</v>
      </c>
      <c r="B15" s="118">
        <v>4</v>
      </c>
      <c r="C15" s="118">
        <v>3</v>
      </c>
      <c r="D15" s="118">
        <v>11</v>
      </c>
      <c r="E15" s="119">
        <f t="shared" si="3"/>
        <v>18</v>
      </c>
      <c r="F15" s="125"/>
      <c r="G15" s="113"/>
      <c r="H15" s="124" t="s">
        <v>78</v>
      </c>
      <c r="I15" s="118">
        <v>16</v>
      </c>
      <c r="J15" s="118">
        <v>27</v>
      </c>
      <c r="K15" s="118">
        <v>23</v>
      </c>
      <c r="L15" s="119">
        <f t="shared" si="0"/>
        <v>66</v>
      </c>
      <c r="M15" s="111"/>
      <c r="N15" s="111"/>
      <c r="O15" s="124" t="s">
        <v>78</v>
      </c>
      <c r="P15" s="118">
        <v>14</v>
      </c>
      <c r="Q15" s="118">
        <v>42</v>
      </c>
      <c r="R15" s="118">
        <v>31</v>
      </c>
      <c r="S15" s="119">
        <f t="shared" si="1"/>
        <v>87</v>
      </c>
      <c r="T15" s="111"/>
      <c r="U15" s="111"/>
      <c r="V15" s="124" t="s">
        <v>78</v>
      </c>
      <c r="W15" s="118">
        <v>50</v>
      </c>
      <c r="X15" s="118">
        <v>50</v>
      </c>
      <c r="Y15" s="118">
        <v>96</v>
      </c>
      <c r="Z15" s="119">
        <f t="shared" si="2"/>
        <v>196</v>
      </c>
    </row>
    <row r="16" spans="1:26" x14ac:dyDescent="0.25">
      <c r="A16" s="136" t="s">
        <v>11</v>
      </c>
      <c r="B16" s="118">
        <v>1</v>
      </c>
      <c r="C16" s="118">
        <v>0</v>
      </c>
      <c r="D16" s="118">
        <v>0</v>
      </c>
      <c r="E16" s="119">
        <f t="shared" si="3"/>
        <v>1</v>
      </c>
      <c r="F16" s="137"/>
      <c r="G16" s="113"/>
      <c r="H16" s="136" t="s">
        <v>11</v>
      </c>
      <c r="I16" s="118">
        <v>0</v>
      </c>
      <c r="J16" s="118">
        <v>0</v>
      </c>
      <c r="K16" s="118">
        <v>5</v>
      </c>
      <c r="L16" s="119">
        <f t="shared" si="0"/>
        <v>5</v>
      </c>
      <c r="M16" s="111"/>
      <c r="N16" s="111"/>
      <c r="O16" s="136" t="s">
        <v>11</v>
      </c>
      <c r="P16" s="118">
        <v>4</v>
      </c>
      <c r="Q16" s="118">
        <v>0</v>
      </c>
      <c r="R16" s="118">
        <v>3</v>
      </c>
      <c r="S16" s="119">
        <f t="shared" si="1"/>
        <v>7</v>
      </c>
      <c r="T16" s="111"/>
      <c r="U16" s="111"/>
      <c r="V16" s="136" t="s">
        <v>11</v>
      </c>
      <c r="W16" s="118">
        <v>7</v>
      </c>
      <c r="X16" s="118">
        <v>2</v>
      </c>
      <c r="Y16" s="118">
        <v>9</v>
      </c>
      <c r="Z16" s="119">
        <f t="shared" si="2"/>
        <v>18</v>
      </c>
    </row>
    <row r="17" spans="1:26" x14ac:dyDescent="0.25">
      <c r="A17" s="136" t="s">
        <v>14</v>
      </c>
      <c r="B17" s="118">
        <v>2</v>
      </c>
      <c r="C17" s="118">
        <v>2</v>
      </c>
      <c r="D17" s="118">
        <v>3</v>
      </c>
      <c r="E17" s="119">
        <f t="shared" si="3"/>
        <v>7</v>
      </c>
      <c r="F17" s="137"/>
      <c r="G17" s="113"/>
      <c r="H17" s="136" t="s">
        <v>14</v>
      </c>
      <c r="I17" s="118">
        <v>1</v>
      </c>
      <c r="J17" s="118">
        <v>0</v>
      </c>
      <c r="K17" s="118">
        <v>2</v>
      </c>
      <c r="L17" s="119">
        <f t="shared" si="0"/>
        <v>3</v>
      </c>
      <c r="M17" s="111"/>
      <c r="N17" s="111"/>
      <c r="O17" s="136" t="s">
        <v>14</v>
      </c>
      <c r="P17" s="118">
        <v>1</v>
      </c>
      <c r="Q17" s="118">
        <v>8</v>
      </c>
      <c r="R17" s="118">
        <v>4</v>
      </c>
      <c r="S17" s="119">
        <f t="shared" si="1"/>
        <v>13</v>
      </c>
      <c r="T17" s="111"/>
      <c r="U17" s="111"/>
      <c r="V17" s="136" t="s">
        <v>14</v>
      </c>
      <c r="W17" s="118">
        <v>6</v>
      </c>
      <c r="X17" s="118">
        <v>1</v>
      </c>
      <c r="Y17" s="118">
        <v>5</v>
      </c>
      <c r="Z17" s="119">
        <f t="shared" si="2"/>
        <v>12</v>
      </c>
    </row>
    <row r="18" spans="1:26" x14ac:dyDescent="0.25">
      <c r="A18" s="124" t="s">
        <v>79</v>
      </c>
      <c r="B18" s="118">
        <v>6</v>
      </c>
      <c r="C18" s="118">
        <v>3</v>
      </c>
      <c r="D18" s="118">
        <v>15</v>
      </c>
      <c r="E18" s="119">
        <f t="shared" si="3"/>
        <v>24</v>
      </c>
      <c r="F18" s="125"/>
      <c r="G18" s="113"/>
      <c r="H18" s="124" t="s">
        <v>79</v>
      </c>
      <c r="I18" s="118">
        <v>11</v>
      </c>
      <c r="J18" s="118">
        <v>30</v>
      </c>
      <c r="K18" s="118">
        <v>21</v>
      </c>
      <c r="L18" s="119">
        <f t="shared" si="0"/>
        <v>62</v>
      </c>
      <c r="M18" s="111"/>
      <c r="N18" s="111"/>
      <c r="O18" s="124" t="s">
        <v>79</v>
      </c>
      <c r="P18" s="118">
        <v>17</v>
      </c>
      <c r="Q18" s="118">
        <v>18</v>
      </c>
      <c r="R18" s="118">
        <v>12</v>
      </c>
      <c r="S18" s="119">
        <f t="shared" si="1"/>
        <v>47</v>
      </c>
      <c r="T18" s="111"/>
      <c r="U18" s="111"/>
      <c r="V18" s="124" t="s">
        <v>79</v>
      </c>
      <c r="W18" s="118">
        <v>12</v>
      </c>
      <c r="X18" s="118">
        <v>31</v>
      </c>
      <c r="Y18" s="118">
        <v>22</v>
      </c>
      <c r="Z18" s="119">
        <f t="shared" si="2"/>
        <v>65</v>
      </c>
    </row>
    <row r="19" spans="1:26" x14ac:dyDescent="0.25">
      <c r="A19" s="124" t="s">
        <v>15</v>
      </c>
      <c r="B19" s="118">
        <v>0</v>
      </c>
      <c r="C19" s="118">
        <v>0</v>
      </c>
      <c r="D19" s="118">
        <v>1</v>
      </c>
      <c r="E19" s="119">
        <f t="shared" si="3"/>
        <v>1</v>
      </c>
      <c r="F19" s="125"/>
      <c r="G19" s="113"/>
      <c r="H19" s="124" t="s">
        <v>15</v>
      </c>
      <c r="I19" s="118">
        <v>0</v>
      </c>
      <c r="J19" s="118">
        <v>1</v>
      </c>
      <c r="K19" s="118">
        <v>2</v>
      </c>
      <c r="L19" s="119">
        <f t="shared" si="0"/>
        <v>3</v>
      </c>
      <c r="M19" s="111"/>
      <c r="N19" s="111"/>
      <c r="O19" s="124" t="s">
        <v>15</v>
      </c>
      <c r="P19" s="118">
        <v>0</v>
      </c>
      <c r="Q19" s="118">
        <v>0</v>
      </c>
      <c r="R19" s="118">
        <v>1</v>
      </c>
      <c r="S19" s="119">
        <f t="shared" si="1"/>
        <v>1</v>
      </c>
      <c r="T19" s="111"/>
      <c r="U19" s="111"/>
      <c r="V19" s="124" t="s">
        <v>15</v>
      </c>
      <c r="W19" s="118">
        <v>3</v>
      </c>
      <c r="X19" s="118">
        <v>5</v>
      </c>
      <c r="Y19" s="118">
        <v>1</v>
      </c>
      <c r="Z19" s="119">
        <f t="shared" si="2"/>
        <v>9</v>
      </c>
    </row>
    <row r="20" spans="1:26" x14ac:dyDescent="0.25">
      <c r="A20" s="124" t="s">
        <v>16</v>
      </c>
      <c r="B20" s="118">
        <v>29</v>
      </c>
      <c r="C20" s="118">
        <v>26</v>
      </c>
      <c r="D20" s="118">
        <v>44</v>
      </c>
      <c r="E20" s="119">
        <f t="shared" si="3"/>
        <v>99</v>
      </c>
      <c r="F20" s="125"/>
      <c r="G20" s="113"/>
      <c r="H20" s="124" t="s">
        <v>16</v>
      </c>
      <c r="I20" s="118">
        <v>3</v>
      </c>
      <c r="J20" s="118">
        <v>4</v>
      </c>
      <c r="K20" s="118">
        <v>2</v>
      </c>
      <c r="L20" s="119">
        <f t="shared" si="0"/>
        <v>9</v>
      </c>
      <c r="M20" s="111"/>
      <c r="N20" s="111"/>
      <c r="O20" s="124" t="s">
        <v>16</v>
      </c>
      <c r="P20" s="118">
        <v>3</v>
      </c>
      <c r="Q20" s="118">
        <v>3</v>
      </c>
      <c r="R20" s="118">
        <v>5</v>
      </c>
      <c r="S20" s="119">
        <f t="shared" si="1"/>
        <v>11</v>
      </c>
      <c r="T20" s="111"/>
      <c r="U20" s="111"/>
      <c r="V20" s="124" t="s">
        <v>16</v>
      </c>
      <c r="W20" s="118">
        <v>4</v>
      </c>
      <c r="X20" s="118">
        <v>2</v>
      </c>
      <c r="Y20" s="118">
        <v>4</v>
      </c>
      <c r="Z20" s="119">
        <f t="shared" si="2"/>
        <v>10</v>
      </c>
    </row>
    <row r="21" spans="1:26" x14ac:dyDescent="0.25">
      <c r="A21" s="124" t="s">
        <v>18</v>
      </c>
      <c r="B21" s="118">
        <v>0</v>
      </c>
      <c r="C21" s="118">
        <v>0</v>
      </c>
      <c r="D21" s="118">
        <v>0</v>
      </c>
      <c r="E21" s="119">
        <f t="shared" si="3"/>
        <v>0</v>
      </c>
      <c r="F21" s="125"/>
      <c r="G21" s="113"/>
      <c r="H21" s="124" t="s">
        <v>18</v>
      </c>
      <c r="I21" s="118">
        <v>0</v>
      </c>
      <c r="J21" s="118">
        <v>0</v>
      </c>
      <c r="K21" s="118">
        <v>0</v>
      </c>
      <c r="L21" s="119">
        <f t="shared" si="0"/>
        <v>0</v>
      </c>
      <c r="M21" s="111"/>
      <c r="N21" s="111"/>
      <c r="O21" s="124" t="s">
        <v>18</v>
      </c>
      <c r="P21" s="118">
        <v>0</v>
      </c>
      <c r="Q21" s="118">
        <v>0</v>
      </c>
      <c r="R21" s="118">
        <v>0</v>
      </c>
      <c r="S21" s="119">
        <f t="shared" si="1"/>
        <v>0</v>
      </c>
      <c r="T21" s="111"/>
      <c r="U21" s="111"/>
      <c r="V21" s="124" t="s">
        <v>18</v>
      </c>
      <c r="W21" s="118">
        <v>0</v>
      </c>
      <c r="X21" s="118">
        <v>0</v>
      </c>
      <c r="Y21" s="118">
        <v>0</v>
      </c>
      <c r="Z21" s="119">
        <f t="shared" si="2"/>
        <v>0</v>
      </c>
    </row>
    <row r="22" spans="1:26" x14ac:dyDescent="0.25">
      <c r="A22" s="124" t="s">
        <v>19</v>
      </c>
      <c r="B22" s="118">
        <v>0</v>
      </c>
      <c r="C22" s="118">
        <v>3</v>
      </c>
      <c r="D22" s="118">
        <v>1</v>
      </c>
      <c r="E22" s="119">
        <f t="shared" si="3"/>
        <v>4</v>
      </c>
      <c r="F22" s="125"/>
      <c r="G22" s="113"/>
      <c r="H22" s="124" t="s">
        <v>19</v>
      </c>
      <c r="I22" s="118">
        <v>1</v>
      </c>
      <c r="J22" s="118">
        <v>1</v>
      </c>
      <c r="K22" s="118">
        <v>0</v>
      </c>
      <c r="L22" s="119">
        <f t="shared" si="0"/>
        <v>2</v>
      </c>
      <c r="M22" s="111"/>
      <c r="N22" s="111"/>
      <c r="O22" s="124" t="s">
        <v>19</v>
      </c>
      <c r="P22" s="118">
        <v>0</v>
      </c>
      <c r="Q22" s="118">
        <v>1</v>
      </c>
      <c r="R22" s="118">
        <v>1</v>
      </c>
      <c r="S22" s="119">
        <f t="shared" si="1"/>
        <v>2</v>
      </c>
      <c r="T22" s="111"/>
      <c r="U22" s="111"/>
      <c r="V22" s="124" t="s">
        <v>19</v>
      </c>
      <c r="W22" s="118">
        <v>0</v>
      </c>
      <c r="X22" s="118">
        <v>0</v>
      </c>
      <c r="Y22" s="118">
        <v>1</v>
      </c>
      <c r="Z22" s="119">
        <f t="shared" si="2"/>
        <v>1</v>
      </c>
    </row>
    <row r="23" spans="1:26" x14ac:dyDescent="0.25">
      <c r="A23" s="124" t="s">
        <v>47</v>
      </c>
      <c r="B23" s="118">
        <v>0</v>
      </c>
      <c r="C23" s="118">
        <v>0</v>
      </c>
      <c r="D23" s="118">
        <v>0</v>
      </c>
      <c r="E23" s="119">
        <f t="shared" si="3"/>
        <v>0</v>
      </c>
      <c r="F23" s="125"/>
      <c r="G23" s="113"/>
      <c r="H23" s="124" t="s">
        <v>47</v>
      </c>
      <c r="I23" s="118">
        <v>0</v>
      </c>
      <c r="J23" s="118">
        <v>0</v>
      </c>
      <c r="K23" s="118">
        <v>0</v>
      </c>
      <c r="L23" s="119">
        <f t="shared" si="0"/>
        <v>0</v>
      </c>
      <c r="M23" s="111"/>
      <c r="N23" s="111"/>
      <c r="O23" s="124" t="s">
        <v>47</v>
      </c>
      <c r="P23" s="118">
        <v>0</v>
      </c>
      <c r="Q23" s="118">
        <v>0</v>
      </c>
      <c r="R23" s="118">
        <v>1</v>
      </c>
      <c r="S23" s="119">
        <f t="shared" si="1"/>
        <v>1</v>
      </c>
      <c r="T23" s="111"/>
      <c r="U23" s="111"/>
      <c r="V23" s="124" t="s">
        <v>47</v>
      </c>
      <c r="W23" s="118">
        <v>0</v>
      </c>
      <c r="X23" s="118">
        <v>0</v>
      </c>
      <c r="Y23" s="118">
        <v>0</v>
      </c>
      <c r="Z23" s="119">
        <f t="shared" si="2"/>
        <v>0</v>
      </c>
    </row>
    <row r="24" spans="1:26" x14ac:dyDescent="0.25">
      <c r="A24" s="124" t="s">
        <v>80</v>
      </c>
      <c r="B24" s="118">
        <v>0</v>
      </c>
      <c r="C24" s="118">
        <v>0</v>
      </c>
      <c r="D24" s="118">
        <v>0</v>
      </c>
      <c r="E24" s="119">
        <f t="shared" si="3"/>
        <v>0</v>
      </c>
      <c r="F24" s="125"/>
      <c r="G24" s="113"/>
      <c r="H24" s="124" t="s">
        <v>80</v>
      </c>
      <c r="I24" s="118">
        <v>0</v>
      </c>
      <c r="J24" s="118">
        <v>0</v>
      </c>
      <c r="K24" s="118">
        <v>0</v>
      </c>
      <c r="L24" s="119">
        <f t="shared" si="0"/>
        <v>0</v>
      </c>
      <c r="M24" s="111"/>
      <c r="N24" s="111"/>
      <c r="O24" s="124" t="s">
        <v>80</v>
      </c>
      <c r="P24" s="118">
        <v>0</v>
      </c>
      <c r="Q24" s="118">
        <v>0</v>
      </c>
      <c r="R24" s="118">
        <v>0</v>
      </c>
      <c r="S24" s="119">
        <f t="shared" si="1"/>
        <v>0</v>
      </c>
      <c r="T24" s="111"/>
      <c r="U24" s="111"/>
      <c r="V24" s="124" t="s">
        <v>80</v>
      </c>
      <c r="W24" s="118">
        <v>0</v>
      </c>
      <c r="X24" s="118">
        <v>0</v>
      </c>
      <c r="Y24" s="118">
        <v>0</v>
      </c>
      <c r="Z24" s="119">
        <f t="shared" si="2"/>
        <v>0</v>
      </c>
    </row>
    <row r="25" spans="1:26" x14ac:dyDescent="0.25">
      <c r="A25" s="124" t="s">
        <v>22</v>
      </c>
      <c r="B25" s="118">
        <v>0</v>
      </c>
      <c r="C25" s="118">
        <v>0</v>
      </c>
      <c r="D25" s="118">
        <v>0</v>
      </c>
      <c r="E25" s="119">
        <f t="shared" si="3"/>
        <v>0</v>
      </c>
      <c r="F25" s="125"/>
      <c r="G25" s="113"/>
      <c r="H25" s="124" t="s">
        <v>22</v>
      </c>
      <c r="I25" s="118">
        <v>0</v>
      </c>
      <c r="J25" s="118">
        <v>8</v>
      </c>
      <c r="K25" s="118">
        <v>0</v>
      </c>
      <c r="L25" s="119">
        <f t="shared" si="0"/>
        <v>8</v>
      </c>
      <c r="M25" s="111"/>
      <c r="N25" s="111"/>
      <c r="O25" s="124" t="s">
        <v>22</v>
      </c>
      <c r="P25" s="118">
        <v>0</v>
      </c>
      <c r="Q25" s="118">
        <v>0</v>
      </c>
      <c r="R25" s="118">
        <v>0</v>
      </c>
      <c r="S25" s="119">
        <f t="shared" si="1"/>
        <v>0</v>
      </c>
      <c r="T25" s="111"/>
      <c r="U25" s="111"/>
      <c r="V25" s="124" t="s">
        <v>22</v>
      </c>
      <c r="W25" s="118">
        <v>0</v>
      </c>
      <c r="X25" s="118">
        <v>0</v>
      </c>
      <c r="Y25" s="118">
        <v>0</v>
      </c>
      <c r="Z25" s="119">
        <f t="shared" si="2"/>
        <v>0</v>
      </c>
    </row>
    <row r="26" spans="1:26" x14ac:dyDescent="0.25">
      <c r="A26" s="124" t="s">
        <v>81</v>
      </c>
      <c r="B26" s="118">
        <v>0</v>
      </c>
      <c r="C26" s="118">
        <v>0</v>
      </c>
      <c r="D26" s="118">
        <v>0</v>
      </c>
      <c r="E26" s="119">
        <f t="shared" si="3"/>
        <v>0</v>
      </c>
      <c r="F26" s="125"/>
      <c r="G26" s="113"/>
      <c r="H26" s="124" t="s">
        <v>81</v>
      </c>
      <c r="I26" s="118">
        <v>1</v>
      </c>
      <c r="J26" s="118">
        <v>0</v>
      </c>
      <c r="K26" s="118">
        <v>1</v>
      </c>
      <c r="L26" s="119">
        <f t="shared" si="0"/>
        <v>2</v>
      </c>
      <c r="M26" s="111"/>
      <c r="N26" s="111"/>
      <c r="O26" s="124" t="s">
        <v>81</v>
      </c>
      <c r="P26" s="118">
        <v>0</v>
      </c>
      <c r="Q26" s="118">
        <v>0</v>
      </c>
      <c r="R26" s="118">
        <v>0</v>
      </c>
      <c r="S26" s="119">
        <f t="shared" si="1"/>
        <v>0</v>
      </c>
      <c r="T26" s="111"/>
      <c r="U26" s="111"/>
      <c r="V26" s="124" t="s">
        <v>81</v>
      </c>
      <c r="W26" s="118">
        <v>0</v>
      </c>
      <c r="X26" s="118">
        <v>1</v>
      </c>
      <c r="Y26" s="118">
        <v>1</v>
      </c>
      <c r="Z26" s="119">
        <f t="shared" si="2"/>
        <v>2</v>
      </c>
    </row>
    <row r="27" spans="1:26" x14ac:dyDescent="0.25">
      <c r="A27" s="124" t="s">
        <v>82</v>
      </c>
      <c r="B27" s="118">
        <v>10</v>
      </c>
      <c r="C27" s="118">
        <v>6</v>
      </c>
      <c r="D27" s="118">
        <v>13</v>
      </c>
      <c r="E27" s="119">
        <f t="shared" si="3"/>
        <v>29</v>
      </c>
      <c r="F27" s="125"/>
      <c r="G27" s="113"/>
      <c r="H27" s="124" t="s">
        <v>82</v>
      </c>
      <c r="I27" s="118">
        <v>0</v>
      </c>
      <c r="J27" s="118">
        <v>0</v>
      </c>
      <c r="K27" s="118">
        <v>10</v>
      </c>
      <c r="L27" s="119">
        <f t="shared" si="0"/>
        <v>10</v>
      </c>
      <c r="M27" s="111"/>
      <c r="N27" s="111"/>
      <c r="O27" s="124" t="s">
        <v>82</v>
      </c>
      <c r="P27" s="118">
        <v>17</v>
      </c>
      <c r="Q27" s="118">
        <v>18</v>
      </c>
      <c r="R27" s="118">
        <v>14</v>
      </c>
      <c r="S27" s="119">
        <f t="shared" si="1"/>
        <v>49</v>
      </c>
      <c r="T27" s="111"/>
      <c r="U27" s="111"/>
      <c r="V27" s="124" t="s">
        <v>82</v>
      </c>
      <c r="W27" s="118">
        <v>17</v>
      </c>
      <c r="X27" s="118">
        <v>10</v>
      </c>
      <c r="Y27" s="118">
        <v>10</v>
      </c>
      <c r="Z27" s="119">
        <f t="shared" si="2"/>
        <v>37</v>
      </c>
    </row>
    <row r="28" spans="1:26" ht="29.25" x14ac:dyDescent="0.25">
      <c r="A28" s="124" t="s">
        <v>83</v>
      </c>
      <c r="B28" s="118">
        <v>2</v>
      </c>
      <c r="C28" s="118">
        <v>4</v>
      </c>
      <c r="D28" s="118">
        <v>8</v>
      </c>
      <c r="E28" s="119">
        <f t="shared" si="3"/>
        <v>14</v>
      </c>
      <c r="F28" s="125"/>
      <c r="G28" s="113"/>
      <c r="H28" s="124" t="s">
        <v>83</v>
      </c>
      <c r="I28" s="118">
        <v>10</v>
      </c>
      <c r="J28" s="118">
        <v>21</v>
      </c>
      <c r="K28" s="118">
        <v>25</v>
      </c>
      <c r="L28" s="119">
        <f t="shared" si="0"/>
        <v>56</v>
      </c>
      <c r="M28" s="111"/>
      <c r="N28" s="111"/>
      <c r="O28" s="124" t="s">
        <v>83</v>
      </c>
      <c r="P28" s="118">
        <v>35</v>
      </c>
      <c r="Q28" s="118">
        <v>11</v>
      </c>
      <c r="R28" s="118">
        <v>12</v>
      </c>
      <c r="S28" s="119">
        <f t="shared" si="1"/>
        <v>58</v>
      </c>
      <c r="T28" s="111"/>
      <c r="U28" s="111"/>
      <c r="V28" s="124" t="s">
        <v>83</v>
      </c>
      <c r="W28" s="118">
        <v>16</v>
      </c>
      <c r="X28" s="118">
        <v>14</v>
      </c>
      <c r="Y28" s="118">
        <v>19</v>
      </c>
      <c r="Z28" s="119">
        <f t="shared" si="2"/>
        <v>49</v>
      </c>
    </row>
    <row r="29" spans="1:26" x14ac:dyDescent="0.25">
      <c r="A29" s="124" t="s">
        <v>26</v>
      </c>
      <c r="B29" s="118">
        <v>8</v>
      </c>
      <c r="C29" s="118">
        <v>8</v>
      </c>
      <c r="D29" s="118">
        <v>10</v>
      </c>
      <c r="E29" s="119">
        <f t="shared" si="3"/>
        <v>26</v>
      </c>
      <c r="F29" s="125"/>
      <c r="G29" s="113"/>
      <c r="H29" s="124" t="s">
        <v>26</v>
      </c>
      <c r="I29" s="118">
        <v>13</v>
      </c>
      <c r="J29" s="118">
        <v>14</v>
      </c>
      <c r="K29" s="118">
        <v>14</v>
      </c>
      <c r="L29" s="119">
        <f t="shared" si="0"/>
        <v>41</v>
      </c>
      <c r="M29" s="111"/>
      <c r="N29" s="111"/>
      <c r="O29" s="124" t="s">
        <v>26</v>
      </c>
      <c r="P29" s="118">
        <v>5</v>
      </c>
      <c r="Q29" s="118">
        <v>5</v>
      </c>
      <c r="R29" s="118">
        <v>83</v>
      </c>
      <c r="S29" s="119">
        <f t="shared" si="1"/>
        <v>93</v>
      </c>
      <c r="T29" s="111"/>
      <c r="U29" s="111"/>
      <c r="V29" s="124" t="s">
        <v>26</v>
      </c>
      <c r="W29" s="118">
        <v>84</v>
      </c>
      <c r="X29" s="118">
        <v>98</v>
      </c>
      <c r="Y29" s="118">
        <v>77</v>
      </c>
      <c r="Z29" s="119">
        <f t="shared" si="2"/>
        <v>259</v>
      </c>
    </row>
    <row r="30" spans="1:26" x14ac:dyDescent="0.25">
      <c r="A30" s="124" t="s">
        <v>84</v>
      </c>
      <c r="B30" s="118">
        <v>7</v>
      </c>
      <c r="C30" s="118">
        <v>5</v>
      </c>
      <c r="D30" s="118">
        <v>27</v>
      </c>
      <c r="E30" s="119">
        <f t="shared" si="3"/>
        <v>39</v>
      </c>
      <c r="F30" s="125"/>
      <c r="G30" s="113"/>
      <c r="H30" s="124" t="s">
        <v>84</v>
      </c>
      <c r="I30" s="118">
        <v>7</v>
      </c>
      <c r="J30" s="118">
        <v>19</v>
      </c>
      <c r="K30" s="118">
        <v>12</v>
      </c>
      <c r="L30" s="119">
        <f t="shared" si="0"/>
        <v>38</v>
      </c>
      <c r="M30" s="111"/>
      <c r="N30" s="111"/>
      <c r="O30" s="124" t="s">
        <v>84</v>
      </c>
      <c r="P30" s="118">
        <v>15</v>
      </c>
      <c r="Q30" s="118">
        <v>58</v>
      </c>
      <c r="R30" s="118">
        <v>30</v>
      </c>
      <c r="S30" s="119">
        <f t="shared" si="1"/>
        <v>103</v>
      </c>
      <c r="T30" s="111"/>
      <c r="U30" s="111"/>
      <c r="V30" s="124" t="s">
        <v>84</v>
      </c>
      <c r="W30" s="118">
        <v>53</v>
      </c>
      <c r="X30" s="118">
        <v>21</v>
      </c>
      <c r="Y30" s="118">
        <v>68</v>
      </c>
      <c r="Z30" s="119">
        <f t="shared" si="2"/>
        <v>142</v>
      </c>
    </row>
    <row r="31" spans="1:26" x14ac:dyDescent="0.25">
      <c r="A31" s="124" t="s">
        <v>94</v>
      </c>
      <c r="B31" s="118">
        <v>0</v>
      </c>
      <c r="C31" s="118">
        <v>0</v>
      </c>
      <c r="D31" s="118">
        <v>3</v>
      </c>
      <c r="E31" s="119">
        <f t="shared" si="3"/>
        <v>3</v>
      </c>
      <c r="F31" s="125"/>
      <c r="G31" s="113"/>
      <c r="H31" s="124" t="s">
        <v>94</v>
      </c>
      <c r="I31" s="118">
        <v>3</v>
      </c>
      <c r="J31" s="118">
        <v>3</v>
      </c>
      <c r="K31" s="118">
        <v>4</v>
      </c>
      <c r="L31" s="119">
        <f t="shared" si="0"/>
        <v>10</v>
      </c>
      <c r="M31" s="111"/>
      <c r="N31" s="111"/>
      <c r="O31" s="124" t="s">
        <v>94</v>
      </c>
      <c r="P31" s="118">
        <v>9</v>
      </c>
      <c r="Q31" s="118">
        <v>12</v>
      </c>
      <c r="R31" s="118">
        <v>10</v>
      </c>
      <c r="S31" s="119">
        <f t="shared" si="1"/>
        <v>31</v>
      </c>
      <c r="T31" s="111"/>
      <c r="U31" s="111"/>
      <c r="V31" s="124" t="s">
        <v>94</v>
      </c>
      <c r="W31" s="118">
        <v>15</v>
      </c>
      <c r="X31" s="118">
        <v>8</v>
      </c>
      <c r="Y31" s="118">
        <v>22</v>
      </c>
      <c r="Z31" s="119">
        <f t="shared" si="2"/>
        <v>45</v>
      </c>
    </row>
    <row r="32" spans="1:26" x14ac:dyDescent="0.25">
      <c r="A32" s="124" t="s">
        <v>85</v>
      </c>
      <c r="B32" s="118">
        <v>1</v>
      </c>
      <c r="C32" s="118">
        <v>1</v>
      </c>
      <c r="D32" s="118">
        <v>4</v>
      </c>
      <c r="E32" s="119">
        <f t="shared" si="3"/>
        <v>6</v>
      </c>
      <c r="F32" s="125"/>
      <c r="G32" s="113"/>
      <c r="H32" s="124" t="s">
        <v>85</v>
      </c>
      <c r="I32" s="118">
        <v>5</v>
      </c>
      <c r="J32" s="118">
        <v>5</v>
      </c>
      <c r="K32" s="118">
        <v>18</v>
      </c>
      <c r="L32" s="119">
        <f t="shared" si="0"/>
        <v>28</v>
      </c>
      <c r="M32" s="111"/>
      <c r="N32" s="111"/>
      <c r="O32" s="124" t="s">
        <v>85</v>
      </c>
      <c r="P32" s="118">
        <v>11</v>
      </c>
      <c r="Q32" s="118">
        <v>7</v>
      </c>
      <c r="R32" s="118">
        <v>1</v>
      </c>
      <c r="S32" s="119">
        <f t="shared" si="1"/>
        <v>19</v>
      </c>
      <c r="T32" s="111"/>
      <c r="U32" s="111"/>
      <c r="V32" s="124" t="s">
        <v>85</v>
      </c>
      <c r="W32" s="118">
        <v>5</v>
      </c>
      <c r="X32" s="118">
        <v>2</v>
      </c>
      <c r="Y32" s="118">
        <v>3</v>
      </c>
      <c r="Z32" s="119">
        <f t="shared" si="2"/>
        <v>10</v>
      </c>
    </row>
    <row r="33" spans="1:26" x14ac:dyDescent="0.25">
      <c r="A33" s="124" t="s">
        <v>86</v>
      </c>
      <c r="B33" s="118">
        <v>33</v>
      </c>
      <c r="C33" s="118">
        <v>32</v>
      </c>
      <c r="D33" s="118">
        <v>54</v>
      </c>
      <c r="E33" s="119">
        <f t="shared" si="3"/>
        <v>119</v>
      </c>
      <c r="F33" s="125"/>
      <c r="G33" s="113"/>
      <c r="H33" s="124" t="s">
        <v>86</v>
      </c>
      <c r="I33" s="118">
        <v>50</v>
      </c>
      <c r="J33" s="118">
        <v>41</v>
      </c>
      <c r="K33" s="118">
        <v>55</v>
      </c>
      <c r="L33" s="119">
        <f t="shared" si="0"/>
        <v>146</v>
      </c>
      <c r="M33" s="111"/>
      <c r="N33" s="111"/>
      <c r="O33" s="124" t="s">
        <v>86</v>
      </c>
      <c r="P33" s="118">
        <v>21</v>
      </c>
      <c r="Q33" s="118">
        <v>62</v>
      </c>
      <c r="R33" s="118">
        <v>33</v>
      </c>
      <c r="S33" s="119">
        <f t="shared" si="1"/>
        <v>116</v>
      </c>
      <c r="T33" s="111"/>
      <c r="U33" s="111"/>
      <c r="V33" s="124" t="s">
        <v>86</v>
      </c>
      <c r="W33" s="118">
        <v>50</v>
      </c>
      <c r="X33" s="118">
        <v>39</v>
      </c>
      <c r="Y33" s="118">
        <v>92</v>
      </c>
      <c r="Z33" s="119">
        <f t="shared" si="2"/>
        <v>181</v>
      </c>
    </row>
    <row r="34" spans="1:26" x14ac:dyDescent="0.25">
      <c r="A34" s="124" t="s">
        <v>87</v>
      </c>
      <c r="B34" s="118">
        <v>0</v>
      </c>
      <c r="C34" s="118">
        <v>0</v>
      </c>
      <c r="D34" s="118">
        <v>0</v>
      </c>
      <c r="E34" s="119">
        <f t="shared" si="3"/>
        <v>0</v>
      </c>
      <c r="F34" s="125"/>
      <c r="G34" s="113"/>
      <c r="H34" s="124" t="s">
        <v>87</v>
      </c>
      <c r="I34" s="118">
        <v>0</v>
      </c>
      <c r="J34" s="118">
        <v>0</v>
      </c>
      <c r="K34" s="118">
        <v>0</v>
      </c>
      <c r="L34" s="119">
        <f t="shared" si="0"/>
        <v>0</v>
      </c>
      <c r="M34" s="111"/>
      <c r="N34" s="111"/>
      <c r="O34" s="124" t="s">
        <v>87</v>
      </c>
      <c r="P34" s="118">
        <v>0</v>
      </c>
      <c r="Q34" s="118">
        <v>0</v>
      </c>
      <c r="R34" s="118">
        <v>0</v>
      </c>
      <c r="S34" s="119">
        <f t="shared" si="1"/>
        <v>0</v>
      </c>
      <c r="T34" s="111"/>
      <c r="U34" s="111"/>
      <c r="V34" s="124" t="s">
        <v>87</v>
      </c>
      <c r="W34" s="118">
        <v>0</v>
      </c>
      <c r="X34" s="118">
        <v>0</v>
      </c>
      <c r="Y34" s="118">
        <v>0</v>
      </c>
      <c r="Z34" s="119">
        <f t="shared" si="2"/>
        <v>0</v>
      </c>
    </row>
    <row r="35" spans="1:26" x14ac:dyDescent="0.25">
      <c r="A35" s="124" t="s">
        <v>88</v>
      </c>
      <c r="B35" s="118">
        <v>0</v>
      </c>
      <c r="C35" s="118">
        <v>0</v>
      </c>
      <c r="D35" s="118">
        <v>0</v>
      </c>
      <c r="E35" s="119">
        <f t="shared" si="3"/>
        <v>0</v>
      </c>
      <c r="F35" s="125"/>
      <c r="G35" s="113"/>
      <c r="H35" s="124" t="s">
        <v>88</v>
      </c>
      <c r="I35" s="118">
        <v>0</v>
      </c>
      <c r="J35" s="118">
        <v>2</v>
      </c>
      <c r="K35" s="118">
        <v>7</v>
      </c>
      <c r="L35" s="119">
        <f t="shared" si="0"/>
        <v>9</v>
      </c>
      <c r="M35" s="111"/>
      <c r="N35" s="111"/>
      <c r="O35" s="124" t="s">
        <v>88</v>
      </c>
      <c r="P35" s="118">
        <v>2</v>
      </c>
      <c r="Q35" s="118">
        <v>0</v>
      </c>
      <c r="R35" s="118">
        <v>0</v>
      </c>
      <c r="S35" s="119">
        <f t="shared" si="1"/>
        <v>2</v>
      </c>
      <c r="T35" s="111"/>
      <c r="U35" s="111"/>
      <c r="V35" s="124" t="s">
        <v>88</v>
      </c>
      <c r="W35" s="118">
        <v>2</v>
      </c>
      <c r="X35" s="118">
        <v>2</v>
      </c>
      <c r="Y35" s="118">
        <v>0</v>
      </c>
      <c r="Z35" s="119">
        <f t="shared" si="2"/>
        <v>4</v>
      </c>
    </row>
    <row r="36" spans="1:26" ht="15.75" thickBot="1" x14ac:dyDescent="0.3">
      <c r="A36" s="138" t="s">
        <v>35</v>
      </c>
      <c r="B36" s="127">
        <v>106</v>
      </c>
      <c r="C36" s="127">
        <v>99</v>
      </c>
      <c r="D36" s="127">
        <v>197</v>
      </c>
      <c r="E36" s="128">
        <f t="shared" ref="E36" si="4">SUM(E13:E35)</f>
        <v>402</v>
      </c>
      <c r="F36" s="125"/>
      <c r="G36" s="113"/>
      <c r="H36" s="138" t="s">
        <v>35</v>
      </c>
      <c r="I36" s="127">
        <v>123</v>
      </c>
      <c r="J36" s="127">
        <v>179</v>
      </c>
      <c r="K36" s="127">
        <v>209</v>
      </c>
      <c r="L36" s="128">
        <f t="shared" ref="L36" si="5">SUM(L13:L35)</f>
        <v>511</v>
      </c>
      <c r="M36" s="111"/>
      <c r="N36" s="111"/>
      <c r="O36" s="138" t="s">
        <v>35</v>
      </c>
      <c r="P36" s="127">
        <f>SUM(P13:P35)</f>
        <v>164</v>
      </c>
      <c r="Q36" s="127">
        <f t="shared" ref="Q36:S36" si="6">SUM(Q13:Q35)</f>
        <v>258</v>
      </c>
      <c r="R36" s="127">
        <f t="shared" si="6"/>
        <v>251</v>
      </c>
      <c r="S36" s="128">
        <f t="shared" si="6"/>
        <v>673</v>
      </c>
      <c r="T36" s="111"/>
      <c r="U36" s="111"/>
      <c r="V36" s="138" t="s">
        <v>35</v>
      </c>
      <c r="W36" s="127">
        <v>331</v>
      </c>
      <c r="X36" s="127">
        <v>291</v>
      </c>
      <c r="Y36" s="127">
        <v>438</v>
      </c>
      <c r="Z36" s="128">
        <f t="shared" ref="Z36" si="7">SUM(Z13:Z35)</f>
        <v>1060</v>
      </c>
    </row>
    <row r="37" spans="1:26" ht="15.75" thickBot="1" x14ac:dyDescent="0.3">
      <c r="A37" s="224" t="s">
        <v>95</v>
      </c>
      <c r="B37" s="225"/>
      <c r="C37" s="225"/>
      <c r="D37" s="225"/>
      <c r="E37" s="225"/>
      <c r="F37" s="125"/>
      <c r="G37" s="113"/>
      <c r="H37" s="226" t="s">
        <v>95</v>
      </c>
      <c r="I37" s="227"/>
      <c r="J37" s="227"/>
      <c r="K37" s="227"/>
      <c r="L37" s="227"/>
      <c r="M37" s="111"/>
      <c r="N37" s="111"/>
      <c r="O37" s="228" t="s">
        <v>95</v>
      </c>
      <c r="P37" s="229"/>
      <c r="Q37" s="229"/>
      <c r="R37" s="229"/>
      <c r="S37" s="230"/>
      <c r="T37" s="111"/>
      <c r="U37" s="111"/>
      <c r="V37" s="226" t="s">
        <v>95</v>
      </c>
      <c r="W37" s="227"/>
      <c r="X37" s="227"/>
      <c r="Y37" s="227"/>
      <c r="Z37" s="227"/>
    </row>
    <row r="38" spans="1:26" ht="15.75" thickBot="1" x14ac:dyDescent="0.3">
      <c r="A38" s="139"/>
      <c r="B38" s="140"/>
      <c r="C38" s="140"/>
      <c r="D38" s="141"/>
      <c r="E38" s="142"/>
      <c r="F38" s="125"/>
      <c r="G38" s="113"/>
      <c r="H38" s="143"/>
      <c r="I38" s="113"/>
      <c r="J38" s="113"/>
      <c r="K38" s="144"/>
      <c r="L38" s="144"/>
      <c r="M38" s="111"/>
      <c r="N38" s="111"/>
      <c r="O38" s="143"/>
      <c r="P38" s="113"/>
      <c r="Q38" s="113"/>
      <c r="R38" s="144"/>
      <c r="S38" s="144"/>
      <c r="T38" s="111"/>
      <c r="U38" s="111"/>
      <c r="V38" s="143"/>
      <c r="W38" s="113"/>
      <c r="X38" s="113"/>
      <c r="Y38" s="144"/>
      <c r="Z38" s="144"/>
    </row>
    <row r="39" spans="1:26" x14ac:dyDescent="0.25">
      <c r="A39" s="132" t="s">
        <v>40</v>
      </c>
      <c r="B39" s="115" t="s">
        <v>2</v>
      </c>
      <c r="C39" s="115" t="s">
        <v>3</v>
      </c>
      <c r="D39" s="115" t="s">
        <v>4</v>
      </c>
      <c r="E39" s="116" t="s">
        <v>5</v>
      </c>
      <c r="F39" s="125"/>
      <c r="G39" s="113"/>
      <c r="H39" s="132" t="s">
        <v>40</v>
      </c>
      <c r="I39" s="115" t="s">
        <v>54</v>
      </c>
      <c r="J39" s="115" t="s">
        <v>55</v>
      </c>
      <c r="K39" s="115" t="s">
        <v>56</v>
      </c>
      <c r="L39" s="116" t="s">
        <v>5</v>
      </c>
      <c r="M39" s="111"/>
      <c r="N39" s="111"/>
      <c r="O39" s="132" t="s">
        <v>40</v>
      </c>
      <c r="P39" s="115" t="s">
        <v>57</v>
      </c>
      <c r="Q39" s="115" t="s">
        <v>58</v>
      </c>
      <c r="R39" s="115" t="s">
        <v>59</v>
      </c>
      <c r="S39" s="116" t="s">
        <v>5</v>
      </c>
      <c r="T39" s="111"/>
      <c r="U39" s="111"/>
      <c r="V39" s="132" t="s">
        <v>40</v>
      </c>
      <c r="W39" s="115" t="s">
        <v>60</v>
      </c>
      <c r="X39" s="115" t="s">
        <v>61</v>
      </c>
      <c r="Y39" s="115" t="s">
        <v>62</v>
      </c>
      <c r="Z39" s="116" t="s">
        <v>5</v>
      </c>
    </row>
    <row r="40" spans="1:26" ht="15.75" thickBot="1" x14ac:dyDescent="0.3">
      <c r="A40" s="133" t="s">
        <v>42</v>
      </c>
      <c r="B40" s="134">
        <v>3</v>
      </c>
      <c r="C40" s="134">
        <v>2</v>
      </c>
      <c r="D40" s="134">
        <v>23</v>
      </c>
      <c r="E40" s="128">
        <f>SUM(B40:D40)</f>
        <v>28</v>
      </c>
      <c r="F40" s="125"/>
      <c r="G40" s="113"/>
      <c r="H40" s="133" t="s">
        <v>42</v>
      </c>
      <c r="I40" s="134">
        <v>28</v>
      </c>
      <c r="J40" s="134">
        <v>46</v>
      </c>
      <c r="K40" s="134">
        <v>31</v>
      </c>
      <c r="L40" s="128">
        <f>SUM(I40:K40)</f>
        <v>105</v>
      </c>
      <c r="M40" s="111"/>
      <c r="N40" s="111"/>
      <c r="O40" s="133" t="s">
        <v>42</v>
      </c>
      <c r="P40" s="134">
        <v>46</v>
      </c>
      <c r="Q40" s="134">
        <v>64</v>
      </c>
      <c r="R40" s="134">
        <v>20</v>
      </c>
      <c r="S40" s="128">
        <f>SUM(P40:R40)</f>
        <v>130</v>
      </c>
      <c r="T40" s="111"/>
      <c r="U40" s="111"/>
      <c r="V40" s="133" t="s">
        <v>42</v>
      </c>
      <c r="W40" s="134">
        <v>55</v>
      </c>
      <c r="X40" s="134">
        <v>47</v>
      </c>
      <c r="Y40" s="134">
        <v>71</v>
      </c>
      <c r="Z40" s="128">
        <f>SUM(W40:Y40)</f>
        <v>173</v>
      </c>
    </row>
    <row r="41" spans="1:26" x14ac:dyDescent="0.25">
      <c r="A41" s="113"/>
      <c r="B41" s="113"/>
      <c r="C41" s="113"/>
      <c r="D41" s="113"/>
      <c r="E41" s="113"/>
      <c r="F41" s="135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1"/>
      <c r="Y41" s="111"/>
      <c r="Z41" s="111"/>
    </row>
    <row r="42" spans="1:26" x14ac:dyDescent="0.25">
      <c r="A42" t="s">
        <v>89</v>
      </c>
      <c r="B42" s="113"/>
      <c r="C42" s="113"/>
      <c r="D42" s="113"/>
      <c r="E42" s="113"/>
      <c r="F42" s="129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1"/>
      <c r="Y42" s="111"/>
      <c r="Z42" s="111"/>
    </row>
  </sheetData>
  <sheetProtection algorithmName="SHA-512" hashValue="GIpIkxNcClCIF2snBZGu07VLevQI7IHB6+ur1/y8skbp5AqLl2voMha7xWMiLN2/aKR4oJw36abkohUBV0NEGw==" saltValue="vuaMCBixr4jZWJ0bKwbpVA==" spinCount="100000" sheet="1" objects="1" scenarios="1"/>
  <mergeCells count="9">
    <mergeCell ref="A37:E37"/>
    <mergeCell ref="H37:L37"/>
    <mergeCell ref="O37:S37"/>
    <mergeCell ref="V37:Z37"/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2"/>
  <sheetViews>
    <sheetView tabSelected="1" topLeftCell="I1" workbookViewId="0">
      <selection activeCell="V8" sqref="V8:Z9"/>
    </sheetView>
  </sheetViews>
  <sheetFormatPr baseColWidth="10" defaultRowHeight="15" x14ac:dyDescent="0.25"/>
  <cols>
    <col min="1" max="1" width="29.7109375" customWidth="1"/>
    <col min="2" max="2" width="10.7109375" customWidth="1"/>
    <col min="3" max="3" width="10.85546875" customWidth="1"/>
    <col min="4" max="4" width="9.5703125" customWidth="1"/>
    <col min="5" max="5" width="16.42578125" customWidth="1"/>
    <col min="6" max="7" width="7.28515625" customWidth="1"/>
    <col min="8" max="8" width="36.7109375" customWidth="1"/>
    <col min="9" max="10" width="12" customWidth="1"/>
    <col min="11" max="11" width="10" customWidth="1"/>
    <col min="12" max="12" width="11.7109375" customWidth="1"/>
    <col min="13" max="14" width="7.28515625" customWidth="1"/>
    <col min="15" max="15" width="31.5703125" customWidth="1"/>
    <col min="16" max="16" width="14" customWidth="1"/>
    <col min="17" max="17" width="13.28515625" customWidth="1"/>
    <col min="18" max="18" width="9.85546875" customWidth="1"/>
    <col min="19" max="19" width="11.85546875" customWidth="1"/>
    <col min="20" max="21" width="6.7109375" customWidth="1"/>
    <col min="22" max="22" width="33.5703125" customWidth="1"/>
    <col min="23" max="23" width="11.140625" customWidth="1"/>
    <col min="24" max="24" width="12.5703125" customWidth="1"/>
    <col min="25" max="25" width="12.140625" customWidth="1"/>
    <col min="26" max="26" width="15" customWidth="1"/>
  </cols>
  <sheetData>
    <row r="1" spans="1:26" x14ac:dyDescent="0.25">
      <c r="A1" s="45"/>
    </row>
    <row r="2" spans="1:26" ht="15.75" x14ac:dyDescent="0.25">
      <c r="A2" s="221" t="s">
        <v>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6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26" x14ac:dyDescent="0.25">
      <c r="A4" s="45"/>
    </row>
    <row r="5" spans="1:26" x14ac:dyDescent="0.25">
      <c r="A5" s="45"/>
    </row>
    <row r="6" spans="1:26" x14ac:dyDescent="0.25">
      <c r="A6" s="45"/>
    </row>
    <row r="7" spans="1:26" ht="15.75" thickBot="1" x14ac:dyDescent="0.3"/>
    <row r="8" spans="1:26" ht="18" x14ac:dyDescent="0.25">
      <c r="A8" s="215" t="s">
        <v>96</v>
      </c>
      <c r="B8" s="216"/>
      <c r="C8" s="216"/>
      <c r="D8" s="216"/>
      <c r="E8" s="217"/>
      <c r="F8" s="109"/>
      <c r="G8" s="109"/>
      <c r="H8" s="215" t="s">
        <v>97</v>
      </c>
      <c r="I8" s="216"/>
      <c r="J8" s="216"/>
      <c r="K8" s="216"/>
      <c r="L8" s="217"/>
      <c r="M8" s="109"/>
      <c r="N8" s="110"/>
      <c r="O8" s="215" t="s">
        <v>98</v>
      </c>
      <c r="P8" s="216"/>
      <c r="Q8" s="216"/>
      <c r="R8" s="216"/>
      <c r="S8" s="217"/>
      <c r="T8" s="111"/>
      <c r="U8" s="111"/>
      <c r="V8" s="215" t="s">
        <v>99</v>
      </c>
      <c r="W8" s="216"/>
      <c r="X8" s="216"/>
      <c r="Y8" s="216"/>
      <c r="Z8" s="217"/>
    </row>
    <row r="9" spans="1:26" ht="18.75" thickBot="1" x14ac:dyDescent="0.3">
      <c r="A9" s="218"/>
      <c r="B9" s="219"/>
      <c r="C9" s="219"/>
      <c r="D9" s="219"/>
      <c r="E9" s="220"/>
      <c r="F9" s="109"/>
      <c r="G9" s="109"/>
      <c r="H9" s="218"/>
      <c r="I9" s="219"/>
      <c r="J9" s="219"/>
      <c r="K9" s="219"/>
      <c r="L9" s="220"/>
      <c r="M9" s="109"/>
      <c r="N9" s="110"/>
      <c r="O9" s="218"/>
      <c r="P9" s="219"/>
      <c r="Q9" s="219"/>
      <c r="R9" s="219"/>
      <c r="S9" s="220"/>
      <c r="T9" s="111"/>
      <c r="U9" s="111"/>
      <c r="V9" s="218"/>
      <c r="W9" s="219"/>
      <c r="X9" s="219"/>
      <c r="Y9" s="219"/>
      <c r="Z9" s="220"/>
    </row>
    <row r="10" spans="1:26" ht="18" x14ac:dyDescent="0.25">
      <c r="A10" s="112"/>
      <c r="B10" s="113"/>
      <c r="C10" s="113"/>
      <c r="D10" s="113"/>
      <c r="E10" s="113"/>
      <c r="F10" s="113"/>
      <c r="G10" s="113"/>
      <c r="H10" s="112"/>
      <c r="I10" s="113"/>
      <c r="J10" s="113"/>
      <c r="K10" s="113"/>
      <c r="L10" s="113"/>
      <c r="M10" s="113"/>
      <c r="N10" s="113"/>
      <c r="O10" s="112"/>
      <c r="P10" s="113"/>
      <c r="Q10" s="113"/>
      <c r="R10" s="113"/>
      <c r="S10" s="113"/>
      <c r="T10" s="113"/>
      <c r="U10" s="113"/>
      <c r="V10" s="112"/>
      <c r="W10" s="113"/>
      <c r="X10" s="113"/>
      <c r="Y10" s="113"/>
      <c r="Z10" s="113"/>
    </row>
    <row r="11" spans="1:26" ht="15.75" thickBot="1" x14ac:dyDescent="0.3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</row>
    <row r="12" spans="1:26" x14ac:dyDescent="0.25">
      <c r="A12" s="114" t="s">
        <v>1</v>
      </c>
      <c r="B12" s="115" t="s">
        <v>2</v>
      </c>
      <c r="C12" s="115" t="s">
        <v>3</v>
      </c>
      <c r="D12" s="115" t="s">
        <v>4</v>
      </c>
      <c r="E12" s="116" t="s">
        <v>5</v>
      </c>
      <c r="F12" s="113"/>
      <c r="G12" s="113"/>
      <c r="H12" s="114" t="s">
        <v>1</v>
      </c>
      <c r="I12" s="115" t="s">
        <v>54</v>
      </c>
      <c r="J12" s="115" t="s">
        <v>55</v>
      </c>
      <c r="K12" s="115" t="s">
        <v>56</v>
      </c>
      <c r="L12" s="116" t="s">
        <v>5</v>
      </c>
      <c r="M12" s="111"/>
      <c r="N12" s="111"/>
      <c r="O12" s="114" t="s">
        <v>1</v>
      </c>
      <c r="P12" s="115" t="s">
        <v>57</v>
      </c>
      <c r="Q12" s="115" t="s">
        <v>58</v>
      </c>
      <c r="R12" s="115" t="s">
        <v>59</v>
      </c>
      <c r="S12" s="116" t="s">
        <v>5</v>
      </c>
      <c r="T12" s="111"/>
      <c r="U12" s="111"/>
      <c r="V12" s="114" t="s">
        <v>1</v>
      </c>
      <c r="W12" s="115" t="s">
        <v>60</v>
      </c>
      <c r="X12" s="115" t="s">
        <v>61</v>
      </c>
      <c r="Y12" s="115" t="s">
        <v>62</v>
      </c>
      <c r="Z12" s="116" t="s">
        <v>5</v>
      </c>
    </row>
    <row r="13" spans="1:26" x14ac:dyDescent="0.25">
      <c r="A13" s="117" t="s">
        <v>46</v>
      </c>
      <c r="B13" s="118">
        <v>3</v>
      </c>
      <c r="C13" s="118">
        <v>4</v>
      </c>
      <c r="D13" s="118">
        <v>6</v>
      </c>
      <c r="E13" s="119">
        <f t="shared" ref="E13:E35" si="0">SUM(B13:D13)</f>
        <v>13</v>
      </c>
      <c r="F13" s="120"/>
      <c r="G13" s="113"/>
      <c r="H13" s="117" t="s">
        <v>46</v>
      </c>
      <c r="I13" s="118">
        <v>8</v>
      </c>
      <c r="J13" s="118">
        <v>14</v>
      </c>
      <c r="K13" s="118">
        <v>11</v>
      </c>
      <c r="L13" s="119">
        <f t="shared" ref="L13:L35" si="1">SUM(I13:K13)</f>
        <v>33</v>
      </c>
      <c r="M13" s="111"/>
      <c r="N13" s="111"/>
      <c r="O13" s="117" t="s">
        <v>46</v>
      </c>
      <c r="P13" s="118">
        <v>8</v>
      </c>
      <c r="Q13" s="118">
        <v>11</v>
      </c>
      <c r="R13" s="118">
        <v>14</v>
      </c>
      <c r="S13" s="119">
        <f t="shared" ref="S13:S35" si="2">SUM(P13:R13)</f>
        <v>33</v>
      </c>
      <c r="T13" s="111"/>
      <c r="U13" s="111"/>
      <c r="V13" s="117" t="s">
        <v>46</v>
      </c>
      <c r="W13" s="118">
        <v>13</v>
      </c>
      <c r="X13" s="118">
        <v>12</v>
      </c>
      <c r="Y13" s="118">
        <v>17</v>
      </c>
      <c r="Z13" s="119">
        <f t="shared" ref="Z13:Z35" si="3">SUM(W13:Y13)</f>
        <v>42</v>
      </c>
    </row>
    <row r="14" spans="1:26" x14ac:dyDescent="0.25">
      <c r="A14" s="117" t="s">
        <v>77</v>
      </c>
      <c r="B14" s="118">
        <v>15</v>
      </c>
      <c r="C14" s="118">
        <v>1</v>
      </c>
      <c r="D14" s="118">
        <v>1</v>
      </c>
      <c r="E14" s="119">
        <f t="shared" si="0"/>
        <v>17</v>
      </c>
      <c r="F14" s="120"/>
      <c r="G14" s="113"/>
      <c r="H14" s="117" t="s">
        <v>77</v>
      </c>
      <c r="I14" s="118">
        <v>1</v>
      </c>
      <c r="J14" s="118">
        <v>0</v>
      </c>
      <c r="K14" s="118">
        <v>15</v>
      </c>
      <c r="L14" s="119">
        <f t="shared" si="1"/>
        <v>16</v>
      </c>
      <c r="M14" s="111"/>
      <c r="N14" s="111"/>
      <c r="O14" s="117" t="s">
        <v>77</v>
      </c>
      <c r="P14" s="118">
        <v>15</v>
      </c>
      <c r="Q14" s="118">
        <v>19</v>
      </c>
      <c r="R14" s="118">
        <v>16</v>
      </c>
      <c r="S14" s="119">
        <f t="shared" si="2"/>
        <v>50</v>
      </c>
      <c r="T14" s="111"/>
      <c r="U14" s="111"/>
      <c r="V14" s="117" t="s">
        <v>77</v>
      </c>
      <c r="W14" s="118">
        <v>16</v>
      </c>
      <c r="X14" s="118">
        <v>16</v>
      </c>
      <c r="Y14" s="118">
        <v>23</v>
      </c>
      <c r="Z14" s="119">
        <f t="shared" si="3"/>
        <v>55</v>
      </c>
    </row>
    <row r="15" spans="1:26" x14ac:dyDescent="0.25">
      <c r="A15" s="117" t="s">
        <v>78</v>
      </c>
      <c r="B15" s="118">
        <v>7</v>
      </c>
      <c r="C15" s="118">
        <v>24</v>
      </c>
      <c r="D15" s="118">
        <v>29</v>
      </c>
      <c r="E15" s="119">
        <f t="shared" si="0"/>
        <v>60</v>
      </c>
      <c r="F15" s="120"/>
      <c r="G15" s="113"/>
      <c r="H15" s="117" t="s">
        <v>78</v>
      </c>
      <c r="I15" s="118">
        <v>24</v>
      </c>
      <c r="J15" s="118">
        <v>32</v>
      </c>
      <c r="K15" s="118">
        <v>49</v>
      </c>
      <c r="L15" s="119">
        <f t="shared" si="1"/>
        <v>105</v>
      </c>
      <c r="M15" s="111"/>
      <c r="N15" s="111"/>
      <c r="O15" s="117" t="s">
        <v>78</v>
      </c>
      <c r="P15" s="118">
        <v>30</v>
      </c>
      <c r="Q15" s="118">
        <v>32</v>
      </c>
      <c r="R15" s="118">
        <v>30</v>
      </c>
      <c r="S15" s="119">
        <f t="shared" si="2"/>
        <v>92</v>
      </c>
      <c r="T15" s="111"/>
      <c r="U15" s="111"/>
      <c r="V15" s="117" t="s">
        <v>78</v>
      </c>
      <c r="W15" s="118">
        <v>55</v>
      </c>
      <c r="X15" s="118">
        <v>28</v>
      </c>
      <c r="Y15" s="118">
        <v>38</v>
      </c>
      <c r="Z15" s="119">
        <f t="shared" si="3"/>
        <v>121</v>
      </c>
    </row>
    <row r="16" spans="1:26" x14ac:dyDescent="0.25">
      <c r="A16" s="122" t="s">
        <v>11</v>
      </c>
      <c r="B16" s="118">
        <v>2</v>
      </c>
      <c r="C16" s="118">
        <v>1</v>
      </c>
      <c r="D16" s="118">
        <v>1</v>
      </c>
      <c r="E16" s="119">
        <f t="shared" si="0"/>
        <v>4</v>
      </c>
      <c r="F16" s="121"/>
      <c r="G16" s="113"/>
      <c r="H16" s="122" t="s">
        <v>11</v>
      </c>
      <c r="I16" s="118">
        <v>1</v>
      </c>
      <c r="J16" s="118">
        <v>0</v>
      </c>
      <c r="K16" s="118">
        <v>2</v>
      </c>
      <c r="L16" s="119">
        <f t="shared" si="1"/>
        <v>3</v>
      </c>
      <c r="M16" s="111"/>
      <c r="N16" s="111"/>
      <c r="O16" s="122" t="s">
        <v>11</v>
      </c>
      <c r="P16" s="118">
        <v>11</v>
      </c>
      <c r="Q16" s="118">
        <v>1</v>
      </c>
      <c r="R16" s="118">
        <v>6</v>
      </c>
      <c r="S16" s="119">
        <f t="shared" si="2"/>
        <v>18</v>
      </c>
      <c r="T16" s="111"/>
      <c r="U16" s="111"/>
      <c r="V16" s="122" t="s">
        <v>11</v>
      </c>
      <c r="W16" s="118">
        <v>4</v>
      </c>
      <c r="X16" s="118">
        <v>4</v>
      </c>
      <c r="Y16" s="118">
        <v>7</v>
      </c>
      <c r="Z16" s="119">
        <f t="shared" si="3"/>
        <v>15</v>
      </c>
    </row>
    <row r="17" spans="1:26" x14ac:dyDescent="0.25">
      <c r="A17" s="122" t="s">
        <v>14</v>
      </c>
      <c r="B17" s="118">
        <v>7</v>
      </c>
      <c r="C17" s="118">
        <v>20</v>
      </c>
      <c r="D17" s="118">
        <v>22</v>
      </c>
      <c r="E17" s="119">
        <f t="shared" si="0"/>
        <v>49</v>
      </c>
      <c r="F17" s="121"/>
      <c r="G17" s="113"/>
      <c r="H17" s="122" t="s">
        <v>14</v>
      </c>
      <c r="I17" s="118">
        <v>7</v>
      </c>
      <c r="J17" s="118">
        <v>21</v>
      </c>
      <c r="K17" s="118">
        <v>31</v>
      </c>
      <c r="L17" s="119">
        <f t="shared" si="1"/>
        <v>59</v>
      </c>
      <c r="M17" s="111"/>
      <c r="N17" s="111"/>
      <c r="O17" s="122" t="s">
        <v>14</v>
      </c>
      <c r="P17" s="118">
        <v>30</v>
      </c>
      <c r="Q17" s="118">
        <v>36</v>
      </c>
      <c r="R17" s="118">
        <v>42</v>
      </c>
      <c r="S17" s="119">
        <f t="shared" si="2"/>
        <v>108</v>
      </c>
      <c r="T17" s="111"/>
      <c r="U17" s="111"/>
      <c r="V17" s="122" t="s">
        <v>14</v>
      </c>
      <c r="W17" s="118">
        <v>39</v>
      </c>
      <c r="X17" s="118">
        <v>23</v>
      </c>
      <c r="Y17" s="118">
        <v>20</v>
      </c>
      <c r="Z17" s="119">
        <f t="shared" si="3"/>
        <v>82</v>
      </c>
    </row>
    <row r="18" spans="1:26" x14ac:dyDescent="0.25">
      <c r="A18" s="117" t="s">
        <v>79</v>
      </c>
      <c r="B18" s="118">
        <v>7</v>
      </c>
      <c r="C18" s="118">
        <v>20</v>
      </c>
      <c r="D18" s="118">
        <v>16</v>
      </c>
      <c r="E18" s="119">
        <f t="shared" si="0"/>
        <v>43</v>
      </c>
      <c r="F18" s="120"/>
      <c r="G18" s="113"/>
      <c r="H18" s="117" t="s">
        <v>79</v>
      </c>
      <c r="I18" s="118">
        <v>26</v>
      </c>
      <c r="J18" s="118">
        <v>35</v>
      </c>
      <c r="K18" s="118">
        <v>41</v>
      </c>
      <c r="L18" s="119">
        <f t="shared" si="1"/>
        <v>102</v>
      </c>
      <c r="M18" s="111"/>
      <c r="N18" s="111"/>
      <c r="O18" s="117" t="s">
        <v>79</v>
      </c>
      <c r="P18" s="118">
        <v>82</v>
      </c>
      <c r="Q18" s="118">
        <v>61</v>
      </c>
      <c r="R18" s="118">
        <v>52</v>
      </c>
      <c r="S18" s="119">
        <f t="shared" si="2"/>
        <v>195</v>
      </c>
      <c r="T18" s="111"/>
      <c r="U18" s="111"/>
      <c r="V18" s="117" t="s">
        <v>79</v>
      </c>
      <c r="W18" s="118">
        <v>57</v>
      </c>
      <c r="X18" s="118">
        <v>57</v>
      </c>
      <c r="Y18" s="118">
        <v>53</v>
      </c>
      <c r="Z18" s="119">
        <f t="shared" si="3"/>
        <v>167</v>
      </c>
    </row>
    <row r="19" spans="1:26" x14ac:dyDescent="0.25">
      <c r="A19" s="117" t="s">
        <v>15</v>
      </c>
      <c r="B19" s="118">
        <v>0</v>
      </c>
      <c r="C19" s="118">
        <v>0</v>
      </c>
      <c r="D19" s="118">
        <v>0</v>
      </c>
      <c r="E19" s="119">
        <f t="shared" si="0"/>
        <v>0</v>
      </c>
      <c r="F19" s="120"/>
      <c r="G19" s="113"/>
      <c r="H19" s="117" t="s">
        <v>15</v>
      </c>
      <c r="I19" s="118">
        <v>0</v>
      </c>
      <c r="J19" s="118">
        <v>0</v>
      </c>
      <c r="K19" s="118">
        <v>0</v>
      </c>
      <c r="L19" s="119">
        <f t="shared" si="1"/>
        <v>0</v>
      </c>
      <c r="M19" s="111"/>
      <c r="N19" s="111"/>
      <c r="O19" s="117" t="s">
        <v>15</v>
      </c>
      <c r="P19" s="118">
        <v>0</v>
      </c>
      <c r="Q19" s="118">
        <v>0</v>
      </c>
      <c r="R19" s="118">
        <v>0</v>
      </c>
      <c r="S19" s="119">
        <f t="shared" si="2"/>
        <v>0</v>
      </c>
      <c r="T19" s="111"/>
      <c r="U19" s="111"/>
      <c r="V19" s="117" t="s">
        <v>15</v>
      </c>
      <c r="W19" s="118">
        <v>0</v>
      </c>
      <c r="X19" s="118">
        <v>0</v>
      </c>
      <c r="Y19" s="118">
        <v>0</v>
      </c>
      <c r="Z19" s="119">
        <f t="shared" si="3"/>
        <v>0</v>
      </c>
    </row>
    <row r="20" spans="1:26" x14ac:dyDescent="0.25">
      <c r="A20" s="117" t="s">
        <v>16</v>
      </c>
      <c r="B20" s="118">
        <v>1</v>
      </c>
      <c r="C20" s="118">
        <v>5</v>
      </c>
      <c r="D20" s="118">
        <v>8</v>
      </c>
      <c r="E20" s="119">
        <f t="shared" si="0"/>
        <v>14</v>
      </c>
      <c r="F20" s="120"/>
      <c r="G20" s="113"/>
      <c r="H20" s="117" t="s">
        <v>16</v>
      </c>
      <c r="I20" s="118">
        <v>6</v>
      </c>
      <c r="J20" s="118">
        <v>9</v>
      </c>
      <c r="K20" s="118">
        <v>12</v>
      </c>
      <c r="L20" s="119">
        <f t="shared" si="1"/>
        <v>27</v>
      </c>
      <c r="M20" s="111"/>
      <c r="N20" s="111"/>
      <c r="O20" s="117" t="s">
        <v>16</v>
      </c>
      <c r="P20" s="118">
        <v>9</v>
      </c>
      <c r="Q20" s="118">
        <v>16</v>
      </c>
      <c r="R20" s="118">
        <v>12</v>
      </c>
      <c r="S20" s="119">
        <f t="shared" si="2"/>
        <v>37</v>
      </c>
      <c r="T20" s="111"/>
      <c r="U20" s="111"/>
      <c r="V20" s="117" t="s">
        <v>16</v>
      </c>
      <c r="W20" s="118">
        <v>5</v>
      </c>
      <c r="X20" s="118">
        <v>10</v>
      </c>
      <c r="Y20" s="118">
        <v>9</v>
      </c>
      <c r="Z20" s="119">
        <f t="shared" si="3"/>
        <v>24</v>
      </c>
    </row>
    <row r="21" spans="1:26" x14ac:dyDescent="0.25">
      <c r="A21" s="117" t="s">
        <v>18</v>
      </c>
      <c r="B21" s="118">
        <v>0</v>
      </c>
      <c r="C21" s="118">
        <v>0</v>
      </c>
      <c r="D21" s="118">
        <v>0</v>
      </c>
      <c r="E21" s="119">
        <f t="shared" si="0"/>
        <v>0</v>
      </c>
      <c r="F21" s="120"/>
      <c r="G21" s="113"/>
      <c r="H21" s="117" t="s">
        <v>18</v>
      </c>
      <c r="I21" s="118">
        <v>0</v>
      </c>
      <c r="J21" s="118">
        <v>0</v>
      </c>
      <c r="K21" s="118">
        <v>0</v>
      </c>
      <c r="L21" s="119">
        <f t="shared" si="1"/>
        <v>0</v>
      </c>
      <c r="M21" s="111"/>
      <c r="N21" s="111"/>
      <c r="O21" s="117" t="s">
        <v>18</v>
      </c>
      <c r="P21" s="118">
        <v>0</v>
      </c>
      <c r="Q21" s="118">
        <v>0</v>
      </c>
      <c r="R21" s="118">
        <v>0</v>
      </c>
      <c r="S21" s="119">
        <f t="shared" si="2"/>
        <v>0</v>
      </c>
      <c r="T21" s="111"/>
      <c r="U21" s="111"/>
      <c r="V21" s="117" t="s">
        <v>18</v>
      </c>
      <c r="W21" s="118">
        <v>0</v>
      </c>
      <c r="X21" s="118">
        <v>0</v>
      </c>
      <c r="Y21" s="118">
        <v>0</v>
      </c>
      <c r="Z21" s="119">
        <f t="shared" si="3"/>
        <v>0</v>
      </c>
    </row>
    <row r="22" spans="1:26" x14ac:dyDescent="0.25">
      <c r="A22" s="117" t="s">
        <v>19</v>
      </c>
      <c r="B22" s="118">
        <v>2</v>
      </c>
      <c r="C22" s="118">
        <v>1</v>
      </c>
      <c r="D22" s="118">
        <v>13</v>
      </c>
      <c r="E22" s="119">
        <f t="shared" si="0"/>
        <v>16</v>
      </c>
      <c r="F22" s="120"/>
      <c r="G22" s="113"/>
      <c r="H22" s="117" t="s">
        <v>19</v>
      </c>
      <c r="I22" s="118">
        <v>10</v>
      </c>
      <c r="J22" s="118">
        <v>19</v>
      </c>
      <c r="K22" s="118">
        <v>15</v>
      </c>
      <c r="L22" s="119">
        <f t="shared" si="1"/>
        <v>44</v>
      </c>
      <c r="M22" s="111"/>
      <c r="N22" s="111"/>
      <c r="O22" s="117" t="s">
        <v>19</v>
      </c>
      <c r="P22" s="118">
        <v>12</v>
      </c>
      <c r="Q22" s="118">
        <v>6</v>
      </c>
      <c r="R22" s="118">
        <v>16</v>
      </c>
      <c r="S22" s="119">
        <f t="shared" si="2"/>
        <v>34</v>
      </c>
      <c r="T22" s="111"/>
      <c r="U22" s="111"/>
      <c r="V22" s="117" t="s">
        <v>19</v>
      </c>
      <c r="W22" s="118">
        <v>15</v>
      </c>
      <c r="X22" s="118">
        <v>1</v>
      </c>
      <c r="Y22" s="118">
        <v>12</v>
      </c>
      <c r="Z22" s="119">
        <f t="shared" si="3"/>
        <v>28</v>
      </c>
    </row>
    <row r="23" spans="1:26" x14ac:dyDescent="0.25">
      <c r="A23" s="117" t="s">
        <v>47</v>
      </c>
      <c r="B23" s="118">
        <v>0</v>
      </c>
      <c r="C23" s="118">
        <v>3</v>
      </c>
      <c r="D23" s="118">
        <v>2</v>
      </c>
      <c r="E23" s="119">
        <f t="shared" si="0"/>
        <v>5</v>
      </c>
      <c r="F23" s="120"/>
      <c r="G23" s="113"/>
      <c r="H23" s="117" t="s">
        <v>47</v>
      </c>
      <c r="I23" s="118">
        <v>0</v>
      </c>
      <c r="J23" s="118">
        <v>1</v>
      </c>
      <c r="K23" s="118">
        <v>3</v>
      </c>
      <c r="L23" s="119">
        <f t="shared" si="1"/>
        <v>4</v>
      </c>
      <c r="M23" s="111"/>
      <c r="N23" s="111"/>
      <c r="O23" s="117" t="s">
        <v>47</v>
      </c>
      <c r="P23" s="118">
        <v>0</v>
      </c>
      <c r="Q23" s="118">
        <v>0</v>
      </c>
      <c r="R23" s="118">
        <v>1</v>
      </c>
      <c r="S23" s="119">
        <f t="shared" si="2"/>
        <v>1</v>
      </c>
      <c r="T23" s="111"/>
      <c r="U23" s="111"/>
      <c r="V23" s="117" t="s">
        <v>47</v>
      </c>
      <c r="W23" s="118">
        <v>3</v>
      </c>
      <c r="X23" s="118">
        <v>1</v>
      </c>
      <c r="Y23" s="118">
        <v>1</v>
      </c>
      <c r="Z23" s="119">
        <f t="shared" si="3"/>
        <v>5</v>
      </c>
    </row>
    <row r="24" spans="1:26" x14ac:dyDescent="0.25">
      <c r="A24" s="117" t="s">
        <v>80</v>
      </c>
      <c r="B24" s="118">
        <v>0</v>
      </c>
      <c r="C24" s="118">
        <v>0</v>
      </c>
      <c r="D24" s="118">
        <v>0</v>
      </c>
      <c r="E24" s="119">
        <f t="shared" si="0"/>
        <v>0</v>
      </c>
      <c r="F24" s="120"/>
      <c r="G24" s="113"/>
      <c r="H24" s="117" t="s">
        <v>80</v>
      </c>
      <c r="I24" s="118">
        <v>0</v>
      </c>
      <c r="J24" s="118">
        <v>0</v>
      </c>
      <c r="K24" s="118">
        <v>0</v>
      </c>
      <c r="L24" s="119">
        <f t="shared" si="1"/>
        <v>0</v>
      </c>
      <c r="M24" s="111"/>
      <c r="N24" s="111"/>
      <c r="O24" s="117" t="s">
        <v>80</v>
      </c>
      <c r="P24" s="118">
        <v>0</v>
      </c>
      <c r="Q24" s="118">
        <v>0</v>
      </c>
      <c r="R24" s="118">
        <v>0</v>
      </c>
      <c r="S24" s="119">
        <f t="shared" si="2"/>
        <v>0</v>
      </c>
      <c r="T24" s="111"/>
      <c r="U24" s="111"/>
      <c r="V24" s="117" t="s">
        <v>80</v>
      </c>
      <c r="W24" s="118">
        <v>0</v>
      </c>
      <c r="X24" s="118">
        <v>0</v>
      </c>
      <c r="Y24" s="118">
        <v>0</v>
      </c>
      <c r="Z24" s="119">
        <f t="shared" si="3"/>
        <v>0</v>
      </c>
    </row>
    <row r="25" spans="1:26" x14ac:dyDescent="0.25">
      <c r="A25" s="117" t="s">
        <v>22</v>
      </c>
      <c r="B25" s="118">
        <v>34</v>
      </c>
      <c r="C25" s="118">
        <v>25</v>
      </c>
      <c r="D25" s="118">
        <v>23</v>
      </c>
      <c r="E25" s="119">
        <f t="shared" si="0"/>
        <v>82</v>
      </c>
      <c r="F25" s="120"/>
      <c r="G25" s="113"/>
      <c r="H25" s="117" t="s">
        <v>22</v>
      </c>
      <c r="I25" s="118">
        <v>26</v>
      </c>
      <c r="J25" s="118">
        <v>12</v>
      </c>
      <c r="K25" s="118">
        <v>18</v>
      </c>
      <c r="L25" s="119">
        <f t="shared" si="1"/>
        <v>56</v>
      </c>
      <c r="M25" s="111"/>
      <c r="N25" s="111"/>
      <c r="O25" s="117" t="s">
        <v>22</v>
      </c>
      <c r="P25" s="118">
        <v>17</v>
      </c>
      <c r="Q25" s="118">
        <v>31</v>
      </c>
      <c r="R25" s="118">
        <v>57</v>
      </c>
      <c r="S25" s="119">
        <f t="shared" si="2"/>
        <v>105</v>
      </c>
      <c r="T25" s="111"/>
      <c r="U25" s="111"/>
      <c r="V25" s="117" t="s">
        <v>22</v>
      </c>
      <c r="W25" s="118">
        <v>76</v>
      </c>
      <c r="X25" s="118">
        <v>64</v>
      </c>
      <c r="Y25" s="118">
        <v>32</v>
      </c>
      <c r="Z25" s="119">
        <f t="shared" si="3"/>
        <v>172</v>
      </c>
    </row>
    <row r="26" spans="1:26" x14ac:dyDescent="0.25">
      <c r="A26" s="117" t="s">
        <v>81</v>
      </c>
      <c r="B26" s="118">
        <v>6</v>
      </c>
      <c r="C26" s="118">
        <v>3</v>
      </c>
      <c r="D26" s="118">
        <v>8</v>
      </c>
      <c r="E26" s="119">
        <f t="shared" si="0"/>
        <v>17</v>
      </c>
      <c r="F26" s="120"/>
      <c r="G26" s="113"/>
      <c r="H26" s="117" t="s">
        <v>81</v>
      </c>
      <c r="I26" s="118">
        <v>8</v>
      </c>
      <c r="J26" s="118">
        <v>8</v>
      </c>
      <c r="K26" s="118">
        <v>5</v>
      </c>
      <c r="L26" s="119">
        <f t="shared" si="1"/>
        <v>21</v>
      </c>
      <c r="M26" s="111"/>
      <c r="N26" s="111"/>
      <c r="O26" s="117" t="s">
        <v>81</v>
      </c>
      <c r="P26" s="118">
        <v>8</v>
      </c>
      <c r="Q26" s="118">
        <v>8</v>
      </c>
      <c r="R26" s="118">
        <v>8</v>
      </c>
      <c r="S26" s="119">
        <f t="shared" si="2"/>
        <v>24</v>
      </c>
      <c r="T26" s="111"/>
      <c r="U26" s="111"/>
      <c r="V26" s="117" t="s">
        <v>81</v>
      </c>
      <c r="W26" s="118">
        <v>8</v>
      </c>
      <c r="X26" s="118">
        <v>8</v>
      </c>
      <c r="Y26" s="118">
        <v>6</v>
      </c>
      <c r="Z26" s="119">
        <f t="shared" si="3"/>
        <v>22</v>
      </c>
    </row>
    <row r="27" spans="1:26" x14ac:dyDescent="0.25">
      <c r="A27" s="117" t="s">
        <v>82</v>
      </c>
      <c r="B27" s="118">
        <v>14</v>
      </c>
      <c r="C27" s="118">
        <v>7</v>
      </c>
      <c r="D27" s="118">
        <v>14</v>
      </c>
      <c r="E27" s="119">
        <f t="shared" si="0"/>
        <v>35</v>
      </c>
      <c r="F27" s="120"/>
      <c r="G27" s="113"/>
      <c r="H27" s="117" t="s">
        <v>82</v>
      </c>
      <c r="I27" s="118">
        <v>0</v>
      </c>
      <c r="J27" s="118">
        <v>0</v>
      </c>
      <c r="K27" s="118">
        <v>20</v>
      </c>
      <c r="L27" s="119">
        <f t="shared" si="1"/>
        <v>20</v>
      </c>
      <c r="M27" s="111"/>
      <c r="N27" s="111"/>
      <c r="O27" s="117" t="s">
        <v>82</v>
      </c>
      <c r="P27" s="118">
        <v>20</v>
      </c>
      <c r="Q27" s="118">
        <v>38</v>
      </c>
      <c r="R27" s="118">
        <v>20</v>
      </c>
      <c r="S27" s="119">
        <f t="shared" si="2"/>
        <v>78</v>
      </c>
      <c r="T27" s="111"/>
      <c r="U27" s="111"/>
      <c r="V27" s="117" t="s">
        <v>82</v>
      </c>
      <c r="W27" s="118">
        <v>18</v>
      </c>
      <c r="X27" s="118">
        <v>22</v>
      </c>
      <c r="Y27" s="118">
        <v>22</v>
      </c>
      <c r="Z27" s="119">
        <f t="shared" si="3"/>
        <v>62</v>
      </c>
    </row>
    <row r="28" spans="1:26" ht="29.25" x14ac:dyDescent="0.25">
      <c r="A28" s="124" t="s">
        <v>83</v>
      </c>
      <c r="B28" s="145">
        <v>10</v>
      </c>
      <c r="C28" s="145">
        <v>30</v>
      </c>
      <c r="D28" s="145">
        <v>29</v>
      </c>
      <c r="E28" s="146">
        <f t="shared" si="0"/>
        <v>69</v>
      </c>
      <c r="F28" s="147"/>
      <c r="G28" s="148"/>
      <c r="H28" s="124" t="s">
        <v>83</v>
      </c>
      <c r="I28" s="145">
        <v>35</v>
      </c>
      <c r="J28" s="145">
        <v>38</v>
      </c>
      <c r="K28" s="145">
        <v>92</v>
      </c>
      <c r="L28" s="146">
        <f t="shared" si="1"/>
        <v>165</v>
      </c>
      <c r="M28" s="149"/>
      <c r="N28" s="149"/>
      <c r="O28" s="124" t="s">
        <v>83</v>
      </c>
      <c r="P28" s="145">
        <v>101</v>
      </c>
      <c r="Q28" s="145">
        <v>50</v>
      </c>
      <c r="R28" s="145">
        <v>87</v>
      </c>
      <c r="S28" s="146">
        <f t="shared" si="2"/>
        <v>238</v>
      </c>
      <c r="T28" s="149"/>
      <c r="U28" s="149"/>
      <c r="V28" s="124" t="s">
        <v>83</v>
      </c>
      <c r="W28" s="145">
        <v>78</v>
      </c>
      <c r="X28" s="145">
        <v>72</v>
      </c>
      <c r="Y28" s="145">
        <v>62</v>
      </c>
      <c r="Z28" s="146">
        <f t="shared" si="3"/>
        <v>212</v>
      </c>
    </row>
    <row r="29" spans="1:26" x14ac:dyDescent="0.25">
      <c r="A29" s="117" t="s">
        <v>26</v>
      </c>
      <c r="B29" s="118">
        <v>0</v>
      </c>
      <c r="C29" s="118">
        <v>7</v>
      </c>
      <c r="D29" s="118">
        <v>0</v>
      </c>
      <c r="E29" s="119">
        <f t="shared" si="0"/>
        <v>7</v>
      </c>
      <c r="F29" s="125"/>
      <c r="G29" s="113"/>
      <c r="H29" s="117" t="s">
        <v>26</v>
      </c>
      <c r="I29" s="118">
        <v>6</v>
      </c>
      <c r="J29" s="118">
        <v>4</v>
      </c>
      <c r="K29" s="118">
        <v>1</v>
      </c>
      <c r="L29" s="119">
        <f t="shared" si="1"/>
        <v>11</v>
      </c>
      <c r="M29" s="111"/>
      <c r="N29" s="111"/>
      <c r="O29" s="117" t="s">
        <v>26</v>
      </c>
      <c r="P29" s="118">
        <v>2</v>
      </c>
      <c r="Q29" s="118">
        <v>4</v>
      </c>
      <c r="R29" s="118">
        <v>1</v>
      </c>
      <c r="S29" s="119">
        <f t="shared" si="2"/>
        <v>7</v>
      </c>
      <c r="T29" s="111"/>
      <c r="U29" s="111"/>
      <c r="V29" s="117" t="s">
        <v>26</v>
      </c>
      <c r="W29" s="118">
        <v>12</v>
      </c>
      <c r="X29" s="118">
        <v>2</v>
      </c>
      <c r="Y29" s="118">
        <v>0</v>
      </c>
      <c r="Z29" s="119">
        <f t="shared" si="3"/>
        <v>14</v>
      </c>
    </row>
    <row r="30" spans="1:26" x14ac:dyDescent="0.25">
      <c r="A30" s="117" t="s">
        <v>84</v>
      </c>
      <c r="B30" s="118">
        <v>40</v>
      </c>
      <c r="C30" s="118">
        <v>65</v>
      </c>
      <c r="D30" s="118">
        <v>83</v>
      </c>
      <c r="E30" s="119">
        <f t="shared" si="0"/>
        <v>188</v>
      </c>
      <c r="F30" s="120"/>
      <c r="G30" s="113"/>
      <c r="H30" s="117" t="s">
        <v>84</v>
      </c>
      <c r="I30" s="118">
        <v>79</v>
      </c>
      <c r="J30" s="118">
        <v>94</v>
      </c>
      <c r="K30" s="118">
        <v>119</v>
      </c>
      <c r="L30" s="119">
        <f t="shared" si="1"/>
        <v>292</v>
      </c>
      <c r="M30" s="111"/>
      <c r="N30" s="111"/>
      <c r="O30" s="117" t="s">
        <v>84</v>
      </c>
      <c r="P30" s="118">
        <v>150</v>
      </c>
      <c r="Q30" s="118">
        <v>101</v>
      </c>
      <c r="R30" s="118">
        <v>119</v>
      </c>
      <c r="S30" s="119">
        <f t="shared" si="2"/>
        <v>370</v>
      </c>
      <c r="T30" s="111"/>
      <c r="U30" s="111"/>
      <c r="V30" s="117" t="s">
        <v>84</v>
      </c>
      <c r="W30" s="118">
        <v>130</v>
      </c>
      <c r="X30" s="118">
        <v>146</v>
      </c>
      <c r="Y30" s="118">
        <v>143</v>
      </c>
      <c r="Z30" s="119">
        <f t="shared" si="3"/>
        <v>419</v>
      </c>
    </row>
    <row r="31" spans="1:26" x14ac:dyDescent="0.25">
      <c r="A31" s="117" t="s">
        <v>94</v>
      </c>
      <c r="B31" s="118">
        <v>4</v>
      </c>
      <c r="C31" s="118">
        <v>12</v>
      </c>
      <c r="D31" s="118">
        <v>22</v>
      </c>
      <c r="E31" s="119">
        <f t="shared" si="0"/>
        <v>38</v>
      </c>
      <c r="F31" s="120"/>
      <c r="G31" s="113"/>
      <c r="H31" s="117" t="s">
        <v>94</v>
      </c>
      <c r="I31" s="118">
        <v>12</v>
      </c>
      <c r="J31" s="118">
        <v>20</v>
      </c>
      <c r="K31" s="118">
        <v>17</v>
      </c>
      <c r="L31" s="119">
        <f t="shared" si="1"/>
        <v>49</v>
      </c>
      <c r="M31" s="111"/>
      <c r="N31" s="111"/>
      <c r="O31" s="117" t="s">
        <v>94</v>
      </c>
      <c r="P31" s="118">
        <v>30</v>
      </c>
      <c r="Q31" s="118">
        <v>30</v>
      </c>
      <c r="R31" s="118">
        <v>26</v>
      </c>
      <c r="S31" s="119">
        <f t="shared" si="2"/>
        <v>86</v>
      </c>
      <c r="T31" s="111"/>
      <c r="U31" s="111"/>
      <c r="V31" s="117" t="s">
        <v>94</v>
      </c>
      <c r="W31" s="118">
        <v>11</v>
      </c>
      <c r="X31" s="118">
        <v>10</v>
      </c>
      <c r="Y31" s="118">
        <v>20</v>
      </c>
      <c r="Z31" s="119">
        <f t="shared" si="3"/>
        <v>41</v>
      </c>
    </row>
    <row r="32" spans="1:26" x14ac:dyDescent="0.25">
      <c r="A32" s="117" t="s">
        <v>85</v>
      </c>
      <c r="B32" s="118">
        <v>10</v>
      </c>
      <c r="C32" s="118">
        <v>30</v>
      </c>
      <c r="D32" s="118">
        <v>39</v>
      </c>
      <c r="E32" s="119">
        <f t="shared" si="0"/>
        <v>79</v>
      </c>
      <c r="F32" s="120"/>
      <c r="G32" s="113"/>
      <c r="H32" s="117" t="s">
        <v>85</v>
      </c>
      <c r="I32" s="118">
        <v>33</v>
      </c>
      <c r="J32" s="118">
        <v>26</v>
      </c>
      <c r="K32" s="118">
        <v>50</v>
      </c>
      <c r="L32" s="119">
        <f t="shared" si="1"/>
        <v>109</v>
      </c>
      <c r="M32" s="111"/>
      <c r="N32" s="111"/>
      <c r="O32" s="117" t="s">
        <v>85</v>
      </c>
      <c r="P32" s="118">
        <v>52</v>
      </c>
      <c r="Q32" s="118">
        <v>69</v>
      </c>
      <c r="R32" s="118">
        <v>67</v>
      </c>
      <c r="S32" s="119">
        <f t="shared" si="2"/>
        <v>188</v>
      </c>
      <c r="T32" s="111"/>
      <c r="U32" s="111"/>
      <c r="V32" s="117" t="s">
        <v>85</v>
      </c>
      <c r="W32" s="118">
        <v>74</v>
      </c>
      <c r="X32" s="118">
        <v>61</v>
      </c>
      <c r="Y32" s="118">
        <v>36</v>
      </c>
      <c r="Z32" s="119">
        <f t="shared" si="3"/>
        <v>171</v>
      </c>
    </row>
    <row r="33" spans="1:26" x14ac:dyDescent="0.25">
      <c r="A33" s="117" t="s">
        <v>86</v>
      </c>
      <c r="B33" s="118">
        <v>3</v>
      </c>
      <c r="C33" s="118">
        <v>1</v>
      </c>
      <c r="D33" s="118">
        <v>2</v>
      </c>
      <c r="E33" s="119">
        <f t="shared" si="0"/>
        <v>6</v>
      </c>
      <c r="F33" s="120"/>
      <c r="G33" s="113"/>
      <c r="H33" s="117" t="s">
        <v>86</v>
      </c>
      <c r="I33" s="118">
        <v>1</v>
      </c>
      <c r="J33" s="118">
        <v>0</v>
      </c>
      <c r="K33" s="118">
        <v>0</v>
      </c>
      <c r="L33" s="119">
        <f t="shared" si="1"/>
        <v>1</v>
      </c>
      <c r="M33" s="111"/>
      <c r="N33" s="111"/>
      <c r="O33" s="117" t="s">
        <v>86</v>
      </c>
      <c r="P33" s="118">
        <v>0</v>
      </c>
      <c r="Q33" s="118">
        <v>1</v>
      </c>
      <c r="R33" s="118">
        <v>1</v>
      </c>
      <c r="S33" s="119">
        <f t="shared" si="2"/>
        <v>2</v>
      </c>
      <c r="T33" s="111"/>
      <c r="U33" s="111"/>
      <c r="V33" s="117" t="s">
        <v>86</v>
      </c>
      <c r="W33" s="118">
        <v>0</v>
      </c>
      <c r="X33" s="118">
        <v>0</v>
      </c>
      <c r="Y33" s="118">
        <v>0</v>
      </c>
      <c r="Z33" s="119">
        <f t="shared" si="3"/>
        <v>0</v>
      </c>
    </row>
    <row r="34" spans="1:26" x14ac:dyDescent="0.25">
      <c r="A34" s="117" t="s">
        <v>87</v>
      </c>
      <c r="B34" s="118">
        <v>0</v>
      </c>
      <c r="C34" s="118">
        <v>2</v>
      </c>
      <c r="D34" s="118">
        <v>6</v>
      </c>
      <c r="E34" s="119">
        <f t="shared" si="0"/>
        <v>8</v>
      </c>
      <c r="F34" s="120"/>
      <c r="G34" s="113"/>
      <c r="H34" s="117" t="s">
        <v>87</v>
      </c>
      <c r="I34" s="118">
        <v>8</v>
      </c>
      <c r="J34" s="118">
        <v>5</v>
      </c>
      <c r="K34" s="118">
        <v>9</v>
      </c>
      <c r="L34" s="119">
        <f t="shared" si="1"/>
        <v>22</v>
      </c>
      <c r="M34" s="111"/>
      <c r="N34" s="111"/>
      <c r="O34" s="117" t="s">
        <v>87</v>
      </c>
      <c r="P34" s="118">
        <v>9</v>
      </c>
      <c r="Q34" s="118">
        <v>10</v>
      </c>
      <c r="R34" s="118">
        <v>11</v>
      </c>
      <c r="S34" s="119">
        <f t="shared" si="2"/>
        <v>30</v>
      </c>
      <c r="T34" s="111"/>
      <c r="U34" s="111"/>
      <c r="V34" s="117" t="s">
        <v>87</v>
      </c>
      <c r="W34" s="118">
        <v>1</v>
      </c>
      <c r="X34" s="118">
        <v>2</v>
      </c>
      <c r="Y34" s="118">
        <v>3</v>
      </c>
      <c r="Z34" s="119">
        <f t="shared" si="3"/>
        <v>6</v>
      </c>
    </row>
    <row r="35" spans="1:26" x14ac:dyDescent="0.25">
      <c r="A35" s="117" t="s">
        <v>88</v>
      </c>
      <c r="B35" s="118">
        <v>33</v>
      </c>
      <c r="C35" s="118">
        <v>42</v>
      </c>
      <c r="D35" s="118">
        <v>52</v>
      </c>
      <c r="E35" s="119">
        <f t="shared" si="0"/>
        <v>127</v>
      </c>
      <c r="F35" s="120"/>
      <c r="G35" s="113"/>
      <c r="H35" s="117" t="s">
        <v>88</v>
      </c>
      <c r="I35" s="118">
        <v>52</v>
      </c>
      <c r="J35" s="118">
        <v>60</v>
      </c>
      <c r="K35" s="118">
        <v>60</v>
      </c>
      <c r="L35" s="119">
        <f t="shared" si="1"/>
        <v>172</v>
      </c>
      <c r="M35" s="111"/>
      <c r="N35" s="111"/>
      <c r="O35" s="117" t="s">
        <v>88</v>
      </c>
      <c r="P35" s="118">
        <v>48</v>
      </c>
      <c r="Q35" s="118">
        <v>79</v>
      </c>
      <c r="R35" s="118">
        <v>37</v>
      </c>
      <c r="S35" s="119">
        <f t="shared" si="2"/>
        <v>164</v>
      </c>
      <c r="T35" s="111"/>
      <c r="U35" s="111"/>
      <c r="V35" s="117" t="s">
        <v>88</v>
      </c>
      <c r="W35" s="118">
        <v>63</v>
      </c>
      <c r="X35" s="118">
        <v>60</v>
      </c>
      <c r="Y35" s="118">
        <v>46</v>
      </c>
      <c r="Z35" s="119">
        <f t="shared" si="3"/>
        <v>169</v>
      </c>
    </row>
    <row r="36" spans="1:26" ht="15.75" thickBot="1" x14ac:dyDescent="0.3">
      <c r="A36" s="138" t="s">
        <v>35</v>
      </c>
      <c r="B36" s="127">
        <v>198</v>
      </c>
      <c r="C36" s="127">
        <v>303</v>
      </c>
      <c r="D36" s="127">
        <v>376</v>
      </c>
      <c r="E36" s="127">
        <f t="shared" ref="E36" si="4">SUM(E13:E35)</f>
        <v>877</v>
      </c>
      <c r="F36" s="120"/>
      <c r="G36" s="113"/>
      <c r="H36" s="138" t="s">
        <v>35</v>
      </c>
      <c r="I36" s="127">
        <v>343</v>
      </c>
      <c r="J36" s="127">
        <v>398</v>
      </c>
      <c r="K36" s="127">
        <v>570</v>
      </c>
      <c r="L36" s="127">
        <f t="shared" ref="L36" si="5">SUM(L13:L35)</f>
        <v>1311</v>
      </c>
      <c r="M36" s="111"/>
      <c r="N36" s="111"/>
      <c r="O36" s="138" t="s">
        <v>35</v>
      </c>
      <c r="P36" s="127">
        <f>SUM(P13:P35)</f>
        <v>634</v>
      </c>
      <c r="Q36" s="127">
        <f t="shared" ref="Q36:S36" si="6">SUM(Q13:Q35)</f>
        <v>603</v>
      </c>
      <c r="R36" s="127">
        <f t="shared" si="6"/>
        <v>623</v>
      </c>
      <c r="S36" s="127">
        <f t="shared" si="6"/>
        <v>1860</v>
      </c>
      <c r="T36" s="111"/>
      <c r="U36" s="111"/>
      <c r="V36" s="138" t="s">
        <v>35</v>
      </c>
      <c r="W36" s="127">
        <v>678</v>
      </c>
      <c r="X36" s="127">
        <v>599</v>
      </c>
      <c r="Y36" s="127">
        <v>550</v>
      </c>
      <c r="Z36" s="127">
        <f t="shared" ref="Z36" si="7">SUM(Z13:Z35)</f>
        <v>1827</v>
      </c>
    </row>
    <row r="37" spans="1:26" x14ac:dyDescent="0.25">
      <c r="A37" t="s">
        <v>89</v>
      </c>
      <c r="F37" s="125"/>
      <c r="G37" s="113"/>
      <c r="H37" t="s">
        <v>89</v>
      </c>
      <c r="M37" s="111"/>
      <c r="N37" s="111"/>
      <c r="O37" t="s">
        <v>89</v>
      </c>
      <c r="T37" s="111"/>
      <c r="U37" s="111"/>
      <c r="V37" t="s">
        <v>89</v>
      </c>
    </row>
    <row r="38" spans="1:26" ht="15.75" thickBot="1" x14ac:dyDescent="0.3">
      <c r="A38" s="130"/>
      <c r="B38" s="129"/>
      <c r="C38" s="129"/>
      <c r="D38" s="131"/>
      <c r="E38" s="131"/>
      <c r="F38" s="125"/>
      <c r="G38" s="113"/>
      <c r="H38" s="143"/>
      <c r="I38" s="113"/>
      <c r="J38" s="113"/>
      <c r="K38" s="144"/>
      <c r="L38" s="144"/>
      <c r="M38" s="111"/>
      <c r="N38" s="111"/>
      <c r="O38" s="143"/>
      <c r="P38" s="113"/>
      <c r="Q38" s="113"/>
      <c r="R38" s="144"/>
      <c r="S38" s="144"/>
      <c r="T38" s="111"/>
      <c r="U38" s="111"/>
      <c r="V38" s="143"/>
      <c r="W38" s="113"/>
      <c r="X38" s="113"/>
      <c r="Y38" s="144"/>
      <c r="Z38" s="144"/>
    </row>
    <row r="39" spans="1:26" x14ac:dyDescent="0.25">
      <c r="A39" s="132" t="s">
        <v>40</v>
      </c>
      <c r="B39" s="115" t="s">
        <v>2</v>
      </c>
      <c r="C39" s="115" t="s">
        <v>3</v>
      </c>
      <c r="D39" s="115" t="s">
        <v>4</v>
      </c>
      <c r="E39" s="116" t="s">
        <v>5</v>
      </c>
      <c r="F39" s="125"/>
      <c r="G39" s="113"/>
      <c r="H39" s="132" t="s">
        <v>40</v>
      </c>
      <c r="I39" s="115" t="s">
        <v>54</v>
      </c>
      <c r="J39" s="115" t="s">
        <v>55</v>
      </c>
      <c r="K39" s="115" t="s">
        <v>56</v>
      </c>
      <c r="L39" s="116" t="s">
        <v>5</v>
      </c>
      <c r="M39" s="111"/>
      <c r="N39" s="111"/>
      <c r="O39" s="132" t="s">
        <v>40</v>
      </c>
      <c r="P39" s="115" t="s">
        <v>57</v>
      </c>
      <c r="Q39" s="115" t="s">
        <v>58</v>
      </c>
      <c r="R39" s="115" t="s">
        <v>59</v>
      </c>
      <c r="S39" s="116" t="s">
        <v>5</v>
      </c>
      <c r="T39" s="111"/>
      <c r="U39" s="111"/>
      <c r="V39" s="132" t="s">
        <v>40</v>
      </c>
      <c r="W39" s="115" t="s">
        <v>60</v>
      </c>
      <c r="X39" s="115" t="s">
        <v>61</v>
      </c>
      <c r="Y39" s="115" t="s">
        <v>62</v>
      </c>
      <c r="Z39" s="116" t="s">
        <v>5</v>
      </c>
    </row>
    <row r="40" spans="1:26" ht="15.75" thickBot="1" x14ac:dyDescent="0.3">
      <c r="A40" s="133" t="s">
        <v>42</v>
      </c>
      <c r="B40" s="134">
        <v>0</v>
      </c>
      <c r="C40" s="134">
        <v>0</v>
      </c>
      <c r="D40" s="134">
        <v>10</v>
      </c>
      <c r="E40" s="128">
        <f>SUM(B40:D40)</f>
        <v>10</v>
      </c>
      <c r="F40" s="125"/>
      <c r="G40" s="113"/>
      <c r="H40" s="133" t="s">
        <v>42</v>
      </c>
      <c r="I40" s="134">
        <v>19</v>
      </c>
      <c r="J40" s="134">
        <v>13</v>
      </c>
      <c r="K40" s="134">
        <v>23</v>
      </c>
      <c r="L40" s="128">
        <f>SUM(I40:K40)</f>
        <v>55</v>
      </c>
      <c r="M40" s="111"/>
      <c r="N40" s="111"/>
      <c r="O40" s="133" t="s">
        <v>42</v>
      </c>
      <c r="P40" s="134">
        <v>14</v>
      </c>
      <c r="Q40" s="134">
        <v>22</v>
      </c>
      <c r="R40" s="134">
        <v>9</v>
      </c>
      <c r="S40" s="128">
        <f>SUM(P40:R40)</f>
        <v>45</v>
      </c>
      <c r="T40" s="111"/>
      <c r="U40" s="111"/>
      <c r="V40" s="133" t="s">
        <v>42</v>
      </c>
      <c r="W40" s="134">
        <v>12</v>
      </c>
      <c r="X40" s="134">
        <v>19</v>
      </c>
      <c r="Y40" s="134">
        <v>14</v>
      </c>
      <c r="Z40" s="128">
        <f>SUM(W40:Y40)</f>
        <v>45</v>
      </c>
    </row>
    <row r="41" spans="1:26" x14ac:dyDescent="0.25">
      <c r="A41" s="129"/>
      <c r="B41" s="150"/>
      <c r="C41" s="150"/>
      <c r="D41" s="150"/>
      <c r="E41" s="150"/>
      <c r="F41" s="135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</row>
    <row r="42" spans="1:26" x14ac:dyDescent="0.25">
      <c r="A42" t="s">
        <v>89</v>
      </c>
      <c r="B42" s="150"/>
      <c r="C42" s="150"/>
      <c r="D42" s="150"/>
      <c r="E42" s="150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</sheetData>
  <sheetProtection algorithmName="SHA-512" hashValue="ffAOjYpb+eon6NYeJpef4A7BySVI2m+XN2ZRr01pUZtE4gdJaVsgE3qj1xCuOT0r2fd/RQsnBMsE4NOI/i1c8Q==" saltValue="XrNHyy8A9nCVu5M9EuWCVg==" spinCount="100000" sheet="1" objects="1" scenarios="1"/>
  <mergeCells count="5"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0"/>
  <sheetViews>
    <sheetView topLeftCell="I5" workbookViewId="0">
      <selection activeCell="O8" sqref="O8:S9"/>
    </sheetView>
  </sheetViews>
  <sheetFormatPr baseColWidth="10" defaultRowHeight="15" x14ac:dyDescent="0.25"/>
  <cols>
    <col min="1" max="1" width="29.7109375" customWidth="1"/>
    <col min="2" max="2" width="10.7109375" customWidth="1"/>
    <col min="3" max="3" width="10.85546875" customWidth="1"/>
    <col min="4" max="4" width="9.5703125" customWidth="1"/>
    <col min="5" max="5" width="16.42578125" customWidth="1"/>
    <col min="6" max="7" width="7.28515625" customWidth="1"/>
    <col min="8" max="8" width="36.7109375" customWidth="1"/>
    <col min="9" max="10" width="12" customWidth="1"/>
    <col min="11" max="11" width="10" customWidth="1"/>
    <col min="12" max="12" width="11.7109375" customWidth="1"/>
    <col min="13" max="14" width="7.28515625" customWidth="1"/>
    <col min="15" max="15" width="31.5703125" customWidth="1"/>
    <col min="16" max="16" width="14" customWidth="1"/>
    <col min="17" max="17" width="13.28515625" customWidth="1"/>
    <col min="18" max="18" width="9.85546875" customWidth="1"/>
    <col min="19" max="19" width="11.85546875" customWidth="1"/>
    <col min="20" max="21" width="6.7109375" customWidth="1"/>
    <col min="22" max="22" width="33.5703125" customWidth="1"/>
    <col min="23" max="23" width="11.140625" customWidth="1"/>
    <col min="24" max="24" width="12.5703125" customWidth="1"/>
    <col min="25" max="25" width="12.140625" customWidth="1"/>
    <col min="26" max="26" width="15" customWidth="1"/>
  </cols>
  <sheetData>
    <row r="1" spans="1:26" x14ac:dyDescent="0.25">
      <c r="A1" s="45"/>
    </row>
    <row r="2" spans="1:26" ht="15.75" x14ac:dyDescent="0.25">
      <c r="A2" s="221" t="s">
        <v>50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26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26" x14ac:dyDescent="0.25">
      <c r="A4" s="45"/>
    </row>
    <row r="5" spans="1:26" x14ac:dyDescent="0.25">
      <c r="A5" s="45"/>
    </row>
    <row r="6" spans="1:26" x14ac:dyDescent="0.25">
      <c r="A6" s="45"/>
    </row>
    <row r="7" spans="1:26" ht="15.75" thickBot="1" x14ac:dyDescent="0.3"/>
    <row r="8" spans="1:26" ht="18" x14ac:dyDescent="0.25">
      <c r="A8" s="215" t="s">
        <v>110</v>
      </c>
      <c r="B8" s="216"/>
      <c r="C8" s="216"/>
      <c r="D8" s="216"/>
      <c r="E8" s="217"/>
      <c r="F8" s="109"/>
      <c r="G8" s="109"/>
      <c r="H8" s="215" t="s">
        <v>111</v>
      </c>
      <c r="I8" s="216"/>
      <c r="J8" s="216"/>
      <c r="K8" s="216"/>
      <c r="L8" s="217"/>
      <c r="M8" s="109"/>
      <c r="N8" s="110"/>
      <c r="O8" s="215" t="s">
        <v>112</v>
      </c>
      <c r="P8" s="216"/>
      <c r="Q8" s="216"/>
      <c r="R8" s="216"/>
      <c r="S8" s="217"/>
      <c r="T8" s="111"/>
      <c r="U8" s="111"/>
      <c r="V8" s="215" t="s">
        <v>113</v>
      </c>
      <c r="W8" s="216"/>
      <c r="X8" s="216"/>
      <c r="Y8" s="216"/>
      <c r="Z8" s="217"/>
    </row>
    <row r="9" spans="1:26" ht="39" customHeight="1" thickBot="1" x14ac:dyDescent="0.3">
      <c r="A9" s="218"/>
      <c r="B9" s="219"/>
      <c r="C9" s="219"/>
      <c r="D9" s="219"/>
      <c r="E9" s="220"/>
      <c r="F9" s="109"/>
      <c r="G9" s="109"/>
      <c r="H9" s="218"/>
      <c r="I9" s="219"/>
      <c r="J9" s="219"/>
      <c r="K9" s="219"/>
      <c r="L9" s="220"/>
      <c r="M9" s="109"/>
      <c r="N9" s="110"/>
      <c r="O9" s="218"/>
      <c r="P9" s="219"/>
      <c r="Q9" s="219"/>
      <c r="R9" s="219"/>
      <c r="S9" s="220"/>
      <c r="T9" s="111"/>
      <c r="U9" s="111"/>
      <c r="V9" s="218"/>
      <c r="W9" s="219"/>
      <c r="X9" s="219"/>
      <c r="Y9" s="219"/>
      <c r="Z9" s="220"/>
    </row>
    <row r="10" spans="1:26" ht="18" x14ac:dyDescent="0.25">
      <c r="A10" s="112"/>
      <c r="B10" s="113"/>
      <c r="C10" s="113"/>
      <c r="D10" s="113"/>
      <c r="E10" s="113"/>
      <c r="F10" s="113"/>
      <c r="G10" s="113"/>
      <c r="H10" s="112"/>
      <c r="I10" s="113"/>
      <c r="J10" s="113"/>
      <c r="K10" s="113"/>
      <c r="L10" s="113"/>
      <c r="M10" s="113"/>
      <c r="N10" s="113"/>
      <c r="O10" s="112"/>
      <c r="P10" s="113"/>
      <c r="Q10" s="113"/>
      <c r="R10" s="113"/>
      <c r="S10" s="113"/>
      <c r="T10" s="113"/>
      <c r="U10" s="113"/>
      <c r="V10" s="112"/>
      <c r="W10" s="113"/>
      <c r="X10" s="113"/>
      <c r="Y10" s="113"/>
      <c r="Z10" s="113"/>
    </row>
    <row r="11" spans="1:26" ht="15.75" thickBot="1" x14ac:dyDescent="0.3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</row>
    <row r="12" spans="1:26" x14ac:dyDescent="0.25">
      <c r="A12" s="114" t="s">
        <v>1</v>
      </c>
      <c r="B12" s="115" t="s">
        <v>2</v>
      </c>
      <c r="C12" s="115" t="s">
        <v>3</v>
      </c>
      <c r="D12" s="115" t="s">
        <v>4</v>
      </c>
      <c r="E12" s="116" t="s">
        <v>5</v>
      </c>
      <c r="F12" s="113"/>
      <c r="G12" s="113"/>
      <c r="H12" s="114" t="s">
        <v>1</v>
      </c>
      <c r="I12" s="115" t="s">
        <v>54</v>
      </c>
      <c r="J12" s="115" t="s">
        <v>55</v>
      </c>
      <c r="K12" s="115" t="s">
        <v>56</v>
      </c>
      <c r="L12" s="116" t="s">
        <v>5</v>
      </c>
      <c r="M12" s="111"/>
      <c r="N12" s="111"/>
      <c r="O12" s="114" t="s">
        <v>1</v>
      </c>
      <c r="P12" s="115" t="s">
        <v>57</v>
      </c>
      <c r="Q12" s="115" t="s">
        <v>58</v>
      </c>
      <c r="R12" s="115" t="s">
        <v>59</v>
      </c>
      <c r="S12" s="116" t="s">
        <v>5</v>
      </c>
      <c r="T12" s="111"/>
      <c r="U12" s="111"/>
      <c r="V12" s="114" t="s">
        <v>1</v>
      </c>
      <c r="W12" s="115" t="s">
        <v>60</v>
      </c>
      <c r="X12" s="115" t="s">
        <v>61</v>
      </c>
      <c r="Y12" s="115" t="s">
        <v>62</v>
      </c>
      <c r="Z12" s="116" t="s">
        <v>5</v>
      </c>
    </row>
    <row r="13" spans="1:26" x14ac:dyDescent="0.25">
      <c r="A13" s="117" t="s">
        <v>46</v>
      </c>
      <c r="B13" s="212"/>
      <c r="C13" s="212"/>
      <c r="D13" s="212"/>
      <c r="E13" s="119">
        <f t="shared" ref="E13:E35" si="0">SUM(B13:D13)</f>
        <v>0</v>
      </c>
      <c r="F13" s="120"/>
      <c r="G13" s="113"/>
      <c r="H13" s="117" t="s">
        <v>46</v>
      </c>
      <c r="I13" s="118">
        <v>0</v>
      </c>
      <c r="J13" s="118">
        <v>0</v>
      </c>
      <c r="K13" s="118">
        <v>0</v>
      </c>
      <c r="L13" s="119">
        <f t="shared" ref="L13:L35" si="1">SUM(I13:K13)</f>
        <v>0</v>
      </c>
      <c r="M13" s="111"/>
      <c r="N13" s="111"/>
      <c r="O13" s="117" t="s">
        <v>46</v>
      </c>
      <c r="P13" s="118">
        <v>0</v>
      </c>
      <c r="Q13" s="118">
        <v>0</v>
      </c>
      <c r="R13" s="118">
        <v>0</v>
      </c>
      <c r="S13" s="119">
        <f t="shared" ref="S13:S35" si="2">SUM(P13:R13)</f>
        <v>0</v>
      </c>
      <c r="T13" s="111"/>
      <c r="U13" s="111"/>
      <c r="V13" s="117" t="s">
        <v>46</v>
      </c>
      <c r="W13" s="118">
        <v>0</v>
      </c>
      <c r="X13" s="118">
        <v>0</v>
      </c>
      <c r="Y13" s="118">
        <v>0</v>
      </c>
      <c r="Z13" s="119">
        <f t="shared" ref="Z13:Z35" si="3">SUM(W13:Y13)</f>
        <v>0</v>
      </c>
    </row>
    <row r="14" spans="1:26" x14ac:dyDescent="0.25">
      <c r="A14" s="117" t="s">
        <v>77</v>
      </c>
      <c r="B14" s="212"/>
      <c r="C14" s="212"/>
      <c r="D14" s="212"/>
      <c r="E14" s="119">
        <f t="shared" si="0"/>
        <v>0</v>
      </c>
      <c r="F14" s="120"/>
      <c r="G14" s="113"/>
      <c r="H14" s="117" t="s">
        <v>77</v>
      </c>
      <c r="I14" s="118">
        <v>0</v>
      </c>
      <c r="J14" s="118">
        <v>0</v>
      </c>
      <c r="K14" s="118">
        <v>0</v>
      </c>
      <c r="L14" s="119">
        <f t="shared" si="1"/>
        <v>0</v>
      </c>
      <c r="M14" s="111"/>
      <c r="N14" s="111"/>
      <c r="O14" s="117" t="s">
        <v>77</v>
      </c>
      <c r="P14" s="118">
        <v>0</v>
      </c>
      <c r="Q14" s="118">
        <v>0</v>
      </c>
      <c r="R14" s="118">
        <v>0</v>
      </c>
      <c r="S14" s="119">
        <f t="shared" si="2"/>
        <v>0</v>
      </c>
      <c r="T14" s="111"/>
      <c r="U14" s="111"/>
      <c r="V14" s="117" t="s">
        <v>77</v>
      </c>
      <c r="W14" s="118">
        <v>0</v>
      </c>
      <c r="X14" s="118">
        <v>0</v>
      </c>
      <c r="Y14" s="118">
        <v>0</v>
      </c>
      <c r="Z14" s="119">
        <f t="shared" si="3"/>
        <v>0</v>
      </c>
    </row>
    <row r="15" spans="1:26" x14ac:dyDescent="0.25">
      <c r="A15" s="117" t="s">
        <v>78</v>
      </c>
      <c r="B15" s="212"/>
      <c r="C15" s="212"/>
      <c r="D15" s="212"/>
      <c r="E15" s="119">
        <f t="shared" si="0"/>
        <v>0</v>
      </c>
      <c r="F15" s="120"/>
      <c r="G15" s="113"/>
      <c r="H15" s="117" t="s">
        <v>78</v>
      </c>
      <c r="I15" s="118">
        <v>0</v>
      </c>
      <c r="J15" s="118">
        <v>0</v>
      </c>
      <c r="K15" s="118">
        <v>0</v>
      </c>
      <c r="L15" s="119">
        <f t="shared" si="1"/>
        <v>0</v>
      </c>
      <c r="M15" s="111"/>
      <c r="N15" s="111"/>
      <c r="O15" s="117" t="s">
        <v>78</v>
      </c>
      <c r="P15" s="118">
        <v>0</v>
      </c>
      <c r="Q15" s="118">
        <v>0</v>
      </c>
      <c r="R15" s="118">
        <v>0</v>
      </c>
      <c r="S15" s="119">
        <f t="shared" si="2"/>
        <v>0</v>
      </c>
      <c r="T15" s="111"/>
      <c r="U15" s="111"/>
      <c r="V15" s="117" t="s">
        <v>78</v>
      </c>
      <c r="W15" s="118">
        <v>0</v>
      </c>
      <c r="X15" s="118">
        <v>0</v>
      </c>
      <c r="Y15" s="118">
        <v>0</v>
      </c>
      <c r="Z15" s="119">
        <f t="shared" si="3"/>
        <v>0</v>
      </c>
    </row>
    <row r="16" spans="1:26" x14ac:dyDescent="0.25">
      <c r="A16" s="122" t="s">
        <v>11</v>
      </c>
      <c r="B16" s="212"/>
      <c r="C16" s="212"/>
      <c r="D16" s="212"/>
      <c r="E16" s="119">
        <f t="shared" si="0"/>
        <v>0</v>
      </c>
      <c r="F16" s="121"/>
      <c r="G16" s="113"/>
      <c r="H16" s="122" t="s">
        <v>11</v>
      </c>
      <c r="I16" s="118">
        <v>0</v>
      </c>
      <c r="J16" s="118">
        <v>1</v>
      </c>
      <c r="K16" s="118">
        <v>3</v>
      </c>
      <c r="L16" s="119">
        <f t="shared" si="1"/>
        <v>4</v>
      </c>
      <c r="M16" s="111"/>
      <c r="N16" s="111"/>
      <c r="O16" s="122" t="s">
        <v>11</v>
      </c>
      <c r="P16" s="118">
        <v>2</v>
      </c>
      <c r="Q16" s="118">
        <v>0</v>
      </c>
      <c r="R16" s="118">
        <v>3</v>
      </c>
      <c r="S16" s="119">
        <f t="shared" si="2"/>
        <v>5</v>
      </c>
      <c r="T16" s="111"/>
      <c r="U16" s="111"/>
      <c r="V16" s="122" t="s">
        <v>11</v>
      </c>
      <c r="W16" s="118">
        <v>0</v>
      </c>
      <c r="X16" s="118">
        <v>2</v>
      </c>
      <c r="Y16" s="118">
        <v>0</v>
      </c>
      <c r="Z16" s="119">
        <f t="shared" si="3"/>
        <v>2</v>
      </c>
    </row>
    <row r="17" spans="1:26" x14ac:dyDescent="0.25">
      <c r="A17" s="122" t="s">
        <v>14</v>
      </c>
      <c r="B17" s="212"/>
      <c r="C17" s="212"/>
      <c r="D17" s="212"/>
      <c r="E17" s="119">
        <f t="shared" si="0"/>
        <v>0</v>
      </c>
      <c r="F17" s="121"/>
      <c r="G17" s="113"/>
      <c r="H17" s="122" t="s">
        <v>14</v>
      </c>
      <c r="I17" s="118">
        <v>0</v>
      </c>
      <c r="J17" s="118">
        <v>0</v>
      </c>
      <c r="K17" s="118">
        <v>0</v>
      </c>
      <c r="L17" s="119">
        <f t="shared" si="1"/>
        <v>0</v>
      </c>
      <c r="M17" s="111"/>
      <c r="N17" s="111"/>
      <c r="O17" s="122" t="s">
        <v>14</v>
      </c>
      <c r="P17" s="118">
        <v>0</v>
      </c>
      <c r="Q17" s="118">
        <v>0</v>
      </c>
      <c r="R17" s="118">
        <v>0</v>
      </c>
      <c r="S17" s="119">
        <f t="shared" si="2"/>
        <v>0</v>
      </c>
      <c r="T17" s="111"/>
      <c r="U17" s="111"/>
      <c r="V17" s="122" t="s">
        <v>14</v>
      </c>
      <c r="W17" s="118">
        <v>0</v>
      </c>
      <c r="X17" s="118">
        <v>0</v>
      </c>
      <c r="Y17" s="118">
        <v>0</v>
      </c>
      <c r="Z17" s="119">
        <f t="shared" si="3"/>
        <v>0</v>
      </c>
    </row>
    <row r="18" spans="1:26" x14ac:dyDescent="0.25">
      <c r="A18" s="117" t="s">
        <v>79</v>
      </c>
      <c r="B18" s="212"/>
      <c r="C18" s="212"/>
      <c r="D18" s="212"/>
      <c r="E18" s="119">
        <f t="shared" si="0"/>
        <v>0</v>
      </c>
      <c r="F18" s="120"/>
      <c r="G18" s="113"/>
      <c r="H18" s="117" t="s">
        <v>79</v>
      </c>
      <c r="I18" s="118">
        <v>0</v>
      </c>
      <c r="J18" s="118">
        <v>0</v>
      </c>
      <c r="K18" s="118">
        <v>0</v>
      </c>
      <c r="L18" s="119">
        <f t="shared" si="1"/>
        <v>0</v>
      </c>
      <c r="M18" s="111"/>
      <c r="N18" s="111"/>
      <c r="O18" s="117" t="s">
        <v>79</v>
      </c>
      <c r="P18" s="118">
        <v>0</v>
      </c>
      <c r="Q18" s="118">
        <v>0</v>
      </c>
      <c r="R18" s="118">
        <v>0</v>
      </c>
      <c r="S18" s="119">
        <f t="shared" si="2"/>
        <v>0</v>
      </c>
      <c r="T18" s="111"/>
      <c r="U18" s="111"/>
      <c r="V18" s="117" t="s">
        <v>79</v>
      </c>
      <c r="W18" s="118">
        <v>0</v>
      </c>
      <c r="X18" s="118">
        <v>0</v>
      </c>
      <c r="Y18" s="118">
        <v>0</v>
      </c>
      <c r="Z18" s="119">
        <f t="shared" si="3"/>
        <v>0</v>
      </c>
    </row>
    <row r="19" spans="1:26" x14ac:dyDescent="0.25">
      <c r="A19" s="117" t="s">
        <v>15</v>
      </c>
      <c r="B19" s="212"/>
      <c r="C19" s="212"/>
      <c r="D19" s="212"/>
      <c r="E19" s="119">
        <f t="shared" si="0"/>
        <v>0</v>
      </c>
      <c r="F19" s="120"/>
      <c r="G19" s="113"/>
      <c r="H19" s="117" t="s">
        <v>15</v>
      </c>
      <c r="I19" s="118">
        <v>0</v>
      </c>
      <c r="J19" s="118">
        <v>0</v>
      </c>
      <c r="K19" s="118">
        <v>0</v>
      </c>
      <c r="L19" s="119">
        <f t="shared" si="1"/>
        <v>0</v>
      </c>
      <c r="M19" s="111"/>
      <c r="N19" s="111"/>
      <c r="O19" s="117" t="s">
        <v>15</v>
      </c>
      <c r="P19" s="118">
        <v>0</v>
      </c>
      <c r="Q19" s="118">
        <v>0</v>
      </c>
      <c r="R19" s="118">
        <v>0</v>
      </c>
      <c r="S19" s="119">
        <f t="shared" si="2"/>
        <v>0</v>
      </c>
      <c r="T19" s="111"/>
      <c r="U19" s="111"/>
      <c r="V19" s="117" t="s">
        <v>15</v>
      </c>
      <c r="W19" s="118">
        <v>0</v>
      </c>
      <c r="X19" s="118">
        <v>0</v>
      </c>
      <c r="Y19" s="118">
        <v>0</v>
      </c>
      <c r="Z19" s="119">
        <f t="shared" si="3"/>
        <v>0</v>
      </c>
    </row>
    <row r="20" spans="1:26" x14ac:dyDescent="0.25">
      <c r="A20" s="117" t="s">
        <v>16</v>
      </c>
      <c r="B20" s="212"/>
      <c r="C20" s="212"/>
      <c r="D20" s="212"/>
      <c r="E20" s="119">
        <f t="shared" si="0"/>
        <v>0</v>
      </c>
      <c r="F20" s="120"/>
      <c r="G20" s="113"/>
      <c r="H20" s="117" t="s">
        <v>16</v>
      </c>
      <c r="I20" s="118">
        <v>45</v>
      </c>
      <c r="J20" s="118">
        <v>31</v>
      </c>
      <c r="K20" s="118">
        <v>25</v>
      </c>
      <c r="L20" s="119">
        <f t="shared" si="1"/>
        <v>101</v>
      </c>
      <c r="M20" s="111"/>
      <c r="N20" s="111"/>
      <c r="O20" s="117" t="s">
        <v>16</v>
      </c>
      <c r="P20" s="118">
        <v>59</v>
      </c>
      <c r="Q20" s="118">
        <v>51</v>
      </c>
      <c r="R20" s="118">
        <v>55</v>
      </c>
      <c r="S20" s="119">
        <f t="shared" si="2"/>
        <v>165</v>
      </c>
      <c r="T20" s="111"/>
      <c r="U20" s="111"/>
      <c r="V20" s="117" t="s">
        <v>16</v>
      </c>
      <c r="W20" s="118">
        <v>58</v>
      </c>
      <c r="X20" s="118">
        <v>44</v>
      </c>
      <c r="Y20" s="118">
        <v>50</v>
      </c>
      <c r="Z20" s="119">
        <f t="shared" si="3"/>
        <v>152</v>
      </c>
    </row>
    <row r="21" spans="1:26" x14ac:dyDescent="0.25">
      <c r="A21" s="117" t="s">
        <v>18</v>
      </c>
      <c r="B21" s="212"/>
      <c r="C21" s="212"/>
      <c r="D21" s="212"/>
      <c r="E21" s="119">
        <f t="shared" si="0"/>
        <v>0</v>
      </c>
      <c r="F21" s="120"/>
      <c r="G21" s="113"/>
      <c r="H21" s="117" t="s">
        <v>18</v>
      </c>
      <c r="I21" s="118">
        <v>0</v>
      </c>
      <c r="J21" s="118">
        <v>0</v>
      </c>
      <c r="K21" s="118">
        <v>0</v>
      </c>
      <c r="L21" s="119">
        <f t="shared" si="1"/>
        <v>0</v>
      </c>
      <c r="M21" s="111"/>
      <c r="N21" s="111"/>
      <c r="O21" s="117" t="s">
        <v>18</v>
      </c>
      <c r="P21" s="118">
        <v>0</v>
      </c>
      <c r="Q21" s="118">
        <v>0</v>
      </c>
      <c r="R21" s="118">
        <v>0</v>
      </c>
      <c r="S21" s="119">
        <f t="shared" si="2"/>
        <v>0</v>
      </c>
      <c r="T21" s="111"/>
      <c r="U21" s="111"/>
      <c r="V21" s="117" t="s">
        <v>18</v>
      </c>
      <c r="W21" s="118">
        <v>0</v>
      </c>
      <c r="X21" s="118">
        <v>0</v>
      </c>
      <c r="Y21" s="118">
        <v>0</v>
      </c>
      <c r="Z21" s="119">
        <f t="shared" si="3"/>
        <v>0</v>
      </c>
    </row>
    <row r="22" spans="1:26" x14ac:dyDescent="0.25">
      <c r="A22" s="117" t="s">
        <v>19</v>
      </c>
      <c r="B22" s="212"/>
      <c r="C22" s="212"/>
      <c r="D22" s="212"/>
      <c r="E22" s="119">
        <f t="shared" si="0"/>
        <v>0</v>
      </c>
      <c r="F22" s="120"/>
      <c r="G22" s="113"/>
      <c r="H22" s="117" t="s">
        <v>19</v>
      </c>
      <c r="I22" s="118">
        <v>0</v>
      </c>
      <c r="J22" s="118">
        <v>0</v>
      </c>
      <c r="K22" s="118">
        <v>0</v>
      </c>
      <c r="L22" s="119">
        <f t="shared" si="1"/>
        <v>0</v>
      </c>
      <c r="M22" s="111"/>
      <c r="N22" s="111"/>
      <c r="O22" s="117" t="s">
        <v>19</v>
      </c>
      <c r="P22" s="118">
        <v>0</v>
      </c>
      <c r="Q22" s="118">
        <v>0</v>
      </c>
      <c r="R22" s="118">
        <v>0</v>
      </c>
      <c r="S22" s="119">
        <f t="shared" si="2"/>
        <v>0</v>
      </c>
      <c r="T22" s="111"/>
      <c r="U22" s="111"/>
      <c r="V22" s="117" t="s">
        <v>19</v>
      </c>
      <c r="W22" s="118">
        <v>0</v>
      </c>
      <c r="X22" s="118">
        <v>0</v>
      </c>
      <c r="Y22" s="118">
        <v>0</v>
      </c>
      <c r="Z22" s="119">
        <f t="shared" si="3"/>
        <v>0</v>
      </c>
    </row>
    <row r="23" spans="1:26" x14ac:dyDescent="0.25">
      <c r="A23" s="117" t="s">
        <v>47</v>
      </c>
      <c r="B23" s="212"/>
      <c r="C23" s="212"/>
      <c r="D23" s="212"/>
      <c r="E23" s="119">
        <f t="shared" si="0"/>
        <v>0</v>
      </c>
      <c r="F23" s="120"/>
      <c r="G23" s="113"/>
      <c r="H23" s="117" t="s">
        <v>47</v>
      </c>
      <c r="I23" s="118">
        <v>0</v>
      </c>
      <c r="J23" s="118">
        <v>0</v>
      </c>
      <c r="K23" s="118">
        <v>0</v>
      </c>
      <c r="L23" s="119">
        <f t="shared" si="1"/>
        <v>0</v>
      </c>
      <c r="M23" s="111"/>
      <c r="N23" s="111"/>
      <c r="O23" s="117" t="s">
        <v>47</v>
      </c>
      <c r="P23" s="118">
        <v>0</v>
      </c>
      <c r="Q23" s="118">
        <v>0</v>
      </c>
      <c r="R23" s="118">
        <v>0</v>
      </c>
      <c r="S23" s="119">
        <f t="shared" si="2"/>
        <v>0</v>
      </c>
      <c r="T23" s="111"/>
      <c r="U23" s="111"/>
      <c r="V23" s="117" t="s">
        <v>47</v>
      </c>
      <c r="W23" s="118">
        <v>0</v>
      </c>
      <c r="X23" s="118">
        <v>0</v>
      </c>
      <c r="Y23" s="118">
        <v>0</v>
      </c>
      <c r="Z23" s="119">
        <f t="shared" si="3"/>
        <v>0</v>
      </c>
    </row>
    <row r="24" spans="1:26" x14ac:dyDescent="0.25">
      <c r="A24" s="117" t="s">
        <v>80</v>
      </c>
      <c r="B24" s="212"/>
      <c r="C24" s="212"/>
      <c r="D24" s="212"/>
      <c r="E24" s="119">
        <f t="shared" si="0"/>
        <v>0</v>
      </c>
      <c r="F24" s="120"/>
      <c r="G24" s="113"/>
      <c r="H24" s="117" t="s">
        <v>80</v>
      </c>
      <c r="I24" s="118">
        <v>0</v>
      </c>
      <c r="J24" s="118">
        <v>0</v>
      </c>
      <c r="K24" s="118">
        <v>0</v>
      </c>
      <c r="L24" s="119">
        <f t="shared" si="1"/>
        <v>0</v>
      </c>
      <c r="M24" s="111"/>
      <c r="N24" s="111"/>
      <c r="O24" s="117" t="s">
        <v>80</v>
      </c>
      <c r="P24" s="118">
        <v>0</v>
      </c>
      <c r="Q24" s="118">
        <v>0</v>
      </c>
      <c r="R24" s="118">
        <v>0</v>
      </c>
      <c r="S24" s="119">
        <f t="shared" si="2"/>
        <v>0</v>
      </c>
      <c r="T24" s="111"/>
      <c r="U24" s="111"/>
      <c r="V24" s="117" t="s">
        <v>80</v>
      </c>
      <c r="W24" s="118">
        <v>0</v>
      </c>
      <c r="X24" s="118">
        <v>0</v>
      </c>
      <c r="Y24" s="118">
        <v>0</v>
      </c>
      <c r="Z24" s="119">
        <f t="shared" si="3"/>
        <v>0</v>
      </c>
    </row>
    <row r="25" spans="1:26" x14ac:dyDescent="0.25">
      <c r="A25" s="117" t="s">
        <v>22</v>
      </c>
      <c r="B25" s="212"/>
      <c r="C25" s="212"/>
      <c r="D25" s="212"/>
      <c r="E25" s="119">
        <f t="shared" si="0"/>
        <v>0</v>
      </c>
      <c r="F25" s="120"/>
      <c r="G25" s="113"/>
      <c r="H25" s="117" t="s">
        <v>22</v>
      </c>
      <c r="I25" s="118">
        <v>0</v>
      </c>
      <c r="J25" s="118">
        <v>0</v>
      </c>
      <c r="K25" s="118">
        <v>0</v>
      </c>
      <c r="L25" s="119">
        <f t="shared" si="1"/>
        <v>0</v>
      </c>
      <c r="M25" s="111"/>
      <c r="N25" s="111"/>
      <c r="O25" s="117" t="s">
        <v>22</v>
      </c>
      <c r="P25" s="118">
        <v>0</v>
      </c>
      <c r="Q25" s="118">
        <v>0</v>
      </c>
      <c r="R25" s="118">
        <v>0</v>
      </c>
      <c r="S25" s="119">
        <f t="shared" si="2"/>
        <v>0</v>
      </c>
      <c r="T25" s="111"/>
      <c r="U25" s="111"/>
      <c r="V25" s="117" t="s">
        <v>22</v>
      </c>
      <c r="W25" s="118">
        <v>0</v>
      </c>
      <c r="X25" s="118">
        <v>0</v>
      </c>
      <c r="Y25" s="118">
        <v>0</v>
      </c>
      <c r="Z25" s="119">
        <f t="shared" si="3"/>
        <v>0</v>
      </c>
    </row>
    <row r="26" spans="1:26" x14ac:dyDescent="0.25">
      <c r="A26" s="117" t="s">
        <v>81</v>
      </c>
      <c r="B26" s="212"/>
      <c r="C26" s="212"/>
      <c r="D26" s="212"/>
      <c r="E26" s="119">
        <f t="shared" si="0"/>
        <v>0</v>
      </c>
      <c r="F26" s="120"/>
      <c r="G26" s="113"/>
      <c r="H26" s="117" t="s">
        <v>81</v>
      </c>
      <c r="I26" s="118">
        <v>0</v>
      </c>
      <c r="J26" s="118">
        <v>0</v>
      </c>
      <c r="K26" s="118">
        <v>6</v>
      </c>
      <c r="L26" s="119">
        <f t="shared" si="1"/>
        <v>6</v>
      </c>
      <c r="M26" s="111"/>
      <c r="N26" s="111"/>
      <c r="O26" s="117" t="s">
        <v>81</v>
      </c>
      <c r="P26" s="118">
        <v>0</v>
      </c>
      <c r="Q26" s="118">
        <v>6</v>
      </c>
      <c r="R26" s="118">
        <v>0</v>
      </c>
      <c r="S26" s="119">
        <f t="shared" si="2"/>
        <v>6</v>
      </c>
      <c r="T26" s="111"/>
      <c r="U26" s="111"/>
      <c r="V26" s="117" t="s">
        <v>81</v>
      </c>
      <c r="W26" s="118">
        <v>9</v>
      </c>
      <c r="X26" s="118">
        <v>0</v>
      </c>
      <c r="Y26" s="118">
        <v>0</v>
      </c>
      <c r="Z26" s="119">
        <f t="shared" si="3"/>
        <v>9</v>
      </c>
    </row>
    <row r="27" spans="1:26" x14ac:dyDescent="0.25">
      <c r="A27" s="117" t="s">
        <v>82</v>
      </c>
      <c r="B27" s="212"/>
      <c r="C27" s="212"/>
      <c r="D27" s="212"/>
      <c r="E27" s="119">
        <f t="shared" si="0"/>
        <v>0</v>
      </c>
      <c r="F27" s="120"/>
      <c r="G27" s="113"/>
      <c r="H27" s="117" t="s">
        <v>82</v>
      </c>
      <c r="I27" s="118">
        <v>29</v>
      </c>
      <c r="J27" s="118">
        <v>37</v>
      </c>
      <c r="K27" s="118">
        <v>9</v>
      </c>
      <c r="L27" s="119">
        <f t="shared" si="1"/>
        <v>75</v>
      </c>
      <c r="M27" s="111"/>
      <c r="N27" s="111"/>
      <c r="O27" s="117" t="s">
        <v>82</v>
      </c>
      <c r="P27" s="118">
        <v>20</v>
      </c>
      <c r="Q27" s="118">
        <v>8</v>
      </c>
      <c r="R27" s="118">
        <v>10</v>
      </c>
      <c r="S27" s="119">
        <f t="shared" si="2"/>
        <v>38</v>
      </c>
      <c r="T27" s="111"/>
      <c r="U27" s="111"/>
      <c r="V27" s="117" t="s">
        <v>82</v>
      </c>
      <c r="W27" s="118">
        <v>12</v>
      </c>
      <c r="X27" s="118">
        <v>18</v>
      </c>
      <c r="Y27" s="118">
        <v>16</v>
      </c>
      <c r="Z27" s="119">
        <f t="shared" si="3"/>
        <v>46</v>
      </c>
    </row>
    <row r="28" spans="1:26" ht="29.25" x14ac:dyDescent="0.25">
      <c r="A28" s="124" t="s">
        <v>83</v>
      </c>
      <c r="B28" s="213"/>
      <c r="C28" s="213"/>
      <c r="D28" s="213"/>
      <c r="E28" s="146">
        <f t="shared" si="0"/>
        <v>0</v>
      </c>
      <c r="F28" s="147"/>
      <c r="G28" s="148"/>
      <c r="H28" s="124" t="s">
        <v>83</v>
      </c>
      <c r="I28" s="145">
        <v>0</v>
      </c>
      <c r="J28" s="145">
        <v>0</v>
      </c>
      <c r="K28" s="145">
        <v>0</v>
      </c>
      <c r="L28" s="146">
        <f t="shared" si="1"/>
        <v>0</v>
      </c>
      <c r="M28" s="149"/>
      <c r="N28" s="149"/>
      <c r="O28" s="124" t="s">
        <v>83</v>
      </c>
      <c r="P28" s="145">
        <v>0</v>
      </c>
      <c r="Q28" s="145">
        <v>0</v>
      </c>
      <c r="R28" s="145">
        <v>0</v>
      </c>
      <c r="S28" s="146">
        <f t="shared" si="2"/>
        <v>0</v>
      </c>
      <c r="T28" s="149"/>
      <c r="U28" s="149"/>
      <c r="V28" s="124" t="s">
        <v>83</v>
      </c>
      <c r="W28" s="145">
        <v>0</v>
      </c>
      <c r="X28" s="145">
        <v>0</v>
      </c>
      <c r="Y28" s="145">
        <v>0</v>
      </c>
      <c r="Z28" s="146">
        <f t="shared" si="3"/>
        <v>0</v>
      </c>
    </row>
    <row r="29" spans="1:26" x14ac:dyDescent="0.25">
      <c r="A29" s="117" t="s">
        <v>26</v>
      </c>
      <c r="B29" s="212"/>
      <c r="C29" s="212"/>
      <c r="D29" s="212"/>
      <c r="E29" s="119">
        <f t="shared" si="0"/>
        <v>0</v>
      </c>
      <c r="F29" s="125"/>
      <c r="G29" s="113"/>
      <c r="H29" s="117" t="s">
        <v>26</v>
      </c>
      <c r="I29" s="118">
        <v>0</v>
      </c>
      <c r="J29" s="118">
        <v>0</v>
      </c>
      <c r="K29" s="118">
        <v>25</v>
      </c>
      <c r="L29" s="119">
        <f t="shared" si="1"/>
        <v>25</v>
      </c>
      <c r="M29" s="111"/>
      <c r="N29" s="111"/>
      <c r="O29" s="117" t="s">
        <v>26</v>
      </c>
      <c r="P29" s="118">
        <v>17</v>
      </c>
      <c r="Q29" s="118">
        <v>19</v>
      </c>
      <c r="R29" s="118">
        <v>21</v>
      </c>
      <c r="S29" s="119">
        <f t="shared" si="2"/>
        <v>57</v>
      </c>
      <c r="T29" s="111"/>
      <c r="U29" s="111"/>
      <c r="V29" s="117" t="s">
        <v>26</v>
      </c>
      <c r="W29" s="118">
        <v>17</v>
      </c>
      <c r="X29" s="118">
        <v>19</v>
      </c>
      <c r="Y29" s="118">
        <v>28</v>
      </c>
      <c r="Z29" s="119">
        <f t="shared" si="3"/>
        <v>64</v>
      </c>
    </row>
    <row r="30" spans="1:26" x14ac:dyDescent="0.25">
      <c r="A30" s="117" t="s">
        <v>84</v>
      </c>
      <c r="B30" s="212"/>
      <c r="C30" s="212"/>
      <c r="D30" s="212"/>
      <c r="E30" s="119">
        <f t="shared" si="0"/>
        <v>0</v>
      </c>
      <c r="F30" s="120"/>
      <c r="G30" s="113"/>
      <c r="H30" s="117" t="s">
        <v>84</v>
      </c>
      <c r="I30" s="118">
        <v>0</v>
      </c>
      <c r="J30" s="118">
        <v>0</v>
      </c>
      <c r="K30" s="118">
        <v>0</v>
      </c>
      <c r="L30" s="119">
        <f t="shared" si="1"/>
        <v>0</v>
      </c>
      <c r="M30" s="111"/>
      <c r="N30" s="111"/>
      <c r="O30" s="117" t="s">
        <v>84</v>
      </c>
      <c r="P30" s="118">
        <v>0</v>
      </c>
      <c r="Q30" s="118">
        <v>0</v>
      </c>
      <c r="R30" s="118">
        <v>0</v>
      </c>
      <c r="S30" s="119">
        <f t="shared" si="2"/>
        <v>0</v>
      </c>
      <c r="T30" s="111"/>
      <c r="U30" s="111"/>
      <c r="V30" s="117" t="s">
        <v>84</v>
      </c>
      <c r="W30" s="118">
        <v>0</v>
      </c>
      <c r="X30" s="118">
        <v>0</v>
      </c>
      <c r="Y30" s="118">
        <v>0</v>
      </c>
      <c r="Z30" s="119">
        <f t="shared" si="3"/>
        <v>0</v>
      </c>
    </row>
    <row r="31" spans="1:26" x14ac:dyDescent="0.25">
      <c r="A31" s="117" t="s">
        <v>94</v>
      </c>
      <c r="B31" s="212"/>
      <c r="C31" s="212"/>
      <c r="D31" s="212"/>
      <c r="E31" s="119">
        <f t="shared" si="0"/>
        <v>0</v>
      </c>
      <c r="F31" s="120"/>
      <c r="G31" s="113"/>
      <c r="H31" s="117" t="s">
        <v>94</v>
      </c>
      <c r="I31" s="118">
        <v>0</v>
      </c>
      <c r="J31" s="118">
        <v>0</v>
      </c>
      <c r="K31" s="118">
        <v>0</v>
      </c>
      <c r="L31" s="119">
        <f t="shared" si="1"/>
        <v>0</v>
      </c>
      <c r="M31" s="111"/>
      <c r="N31" s="111"/>
      <c r="O31" s="117" t="s">
        <v>94</v>
      </c>
      <c r="P31" s="118">
        <v>0</v>
      </c>
      <c r="Q31" s="118">
        <v>0</v>
      </c>
      <c r="R31" s="118">
        <v>0</v>
      </c>
      <c r="S31" s="119">
        <f t="shared" si="2"/>
        <v>0</v>
      </c>
      <c r="T31" s="111"/>
      <c r="U31" s="111"/>
      <c r="V31" s="117" t="s">
        <v>94</v>
      </c>
      <c r="W31" s="118">
        <v>0</v>
      </c>
      <c r="X31" s="118">
        <v>0</v>
      </c>
      <c r="Y31" s="118">
        <v>0</v>
      </c>
      <c r="Z31" s="119">
        <f t="shared" si="3"/>
        <v>0</v>
      </c>
    </row>
    <row r="32" spans="1:26" x14ac:dyDescent="0.25">
      <c r="A32" s="117" t="s">
        <v>85</v>
      </c>
      <c r="B32" s="212"/>
      <c r="C32" s="212"/>
      <c r="D32" s="212"/>
      <c r="E32" s="119">
        <f t="shared" si="0"/>
        <v>0</v>
      </c>
      <c r="F32" s="120"/>
      <c r="G32" s="113"/>
      <c r="H32" s="117" t="s">
        <v>85</v>
      </c>
      <c r="I32" s="118">
        <v>0</v>
      </c>
      <c r="J32" s="118">
        <v>0</v>
      </c>
      <c r="K32" s="118">
        <v>0</v>
      </c>
      <c r="L32" s="119">
        <f t="shared" si="1"/>
        <v>0</v>
      </c>
      <c r="M32" s="111"/>
      <c r="N32" s="111"/>
      <c r="O32" s="117" t="s">
        <v>85</v>
      </c>
      <c r="P32" s="118">
        <v>0</v>
      </c>
      <c r="Q32" s="118">
        <v>0</v>
      </c>
      <c r="R32" s="118">
        <v>0</v>
      </c>
      <c r="S32" s="119">
        <f t="shared" si="2"/>
        <v>0</v>
      </c>
      <c r="T32" s="111"/>
      <c r="U32" s="111"/>
      <c r="V32" s="117" t="s">
        <v>85</v>
      </c>
      <c r="W32" s="118">
        <v>0</v>
      </c>
      <c r="X32" s="118">
        <v>0</v>
      </c>
      <c r="Y32" s="118">
        <v>0</v>
      </c>
      <c r="Z32" s="119">
        <f t="shared" si="3"/>
        <v>0</v>
      </c>
    </row>
    <row r="33" spans="1:26" x14ac:dyDescent="0.25">
      <c r="A33" s="117" t="s">
        <v>86</v>
      </c>
      <c r="B33" s="212"/>
      <c r="C33" s="212"/>
      <c r="D33" s="212"/>
      <c r="E33" s="119">
        <f t="shared" si="0"/>
        <v>0</v>
      </c>
      <c r="F33" s="120"/>
      <c r="G33" s="113"/>
      <c r="H33" s="117" t="s">
        <v>86</v>
      </c>
      <c r="I33" s="118">
        <v>0</v>
      </c>
      <c r="J33" s="118">
        <v>0</v>
      </c>
      <c r="K33" s="118">
        <v>0</v>
      </c>
      <c r="L33" s="119">
        <f t="shared" si="1"/>
        <v>0</v>
      </c>
      <c r="M33" s="111"/>
      <c r="N33" s="111"/>
      <c r="O33" s="117" t="s">
        <v>86</v>
      </c>
      <c r="P33" s="118">
        <v>0</v>
      </c>
      <c r="Q33" s="118">
        <v>0</v>
      </c>
      <c r="R33" s="118">
        <v>0</v>
      </c>
      <c r="S33" s="119">
        <f t="shared" si="2"/>
        <v>0</v>
      </c>
      <c r="T33" s="111"/>
      <c r="U33" s="111"/>
      <c r="V33" s="117" t="s">
        <v>86</v>
      </c>
      <c r="W33" s="118">
        <v>0</v>
      </c>
      <c r="X33" s="118">
        <v>0</v>
      </c>
      <c r="Y33" s="118">
        <v>0</v>
      </c>
      <c r="Z33" s="119">
        <f t="shared" si="3"/>
        <v>0</v>
      </c>
    </row>
    <row r="34" spans="1:26" x14ac:dyDescent="0.25">
      <c r="A34" s="117" t="s">
        <v>87</v>
      </c>
      <c r="B34" s="212"/>
      <c r="C34" s="212"/>
      <c r="D34" s="212"/>
      <c r="E34" s="119">
        <f t="shared" si="0"/>
        <v>0</v>
      </c>
      <c r="F34" s="120"/>
      <c r="G34" s="113"/>
      <c r="H34" s="117" t="s">
        <v>87</v>
      </c>
      <c r="I34" s="118">
        <v>0</v>
      </c>
      <c r="J34" s="118">
        <v>0</v>
      </c>
      <c r="K34" s="118">
        <v>0</v>
      </c>
      <c r="L34" s="119">
        <f t="shared" si="1"/>
        <v>0</v>
      </c>
      <c r="M34" s="111"/>
      <c r="N34" s="111"/>
      <c r="O34" s="117" t="s">
        <v>87</v>
      </c>
      <c r="P34" s="118">
        <v>0</v>
      </c>
      <c r="Q34" s="118">
        <v>0</v>
      </c>
      <c r="R34" s="118">
        <v>0</v>
      </c>
      <c r="S34" s="119">
        <f t="shared" si="2"/>
        <v>0</v>
      </c>
      <c r="T34" s="111"/>
      <c r="U34" s="111"/>
      <c r="V34" s="117" t="s">
        <v>87</v>
      </c>
      <c r="W34" s="118">
        <v>0</v>
      </c>
      <c r="X34" s="118">
        <v>0</v>
      </c>
      <c r="Y34" s="118">
        <v>0</v>
      </c>
      <c r="Z34" s="119">
        <f t="shared" si="3"/>
        <v>0</v>
      </c>
    </row>
    <row r="35" spans="1:26" x14ac:dyDescent="0.25">
      <c r="A35" s="117" t="s">
        <v>88</v>
      </c>
      <c r="B35" s="212"/>
      <c r="C35" s="212"/>
      <c r="D35" s="212"/>
      <c r="E35" s="119">
        <f t="shared" si="0"/>
        <v>0</v>
      </c>
      <c r="F35" s="120"/>
      <c r="G35" s="113"/>
      <c r="H35" s="117" t="s">
        <v>88</v>
      </c>
      <c r="I35" s="118">
        <v>0</v>
      </c>
      <c r="J35" s="118">
        <v>0</v>
      </c>
      <c r="K35" s="118">
        <v>0</v>
      </c>
      <c r="L35" s="119">
        <f t="shared" si="1"/>
        <v>0</v>
      </c>
      <c r="M35" s="111"/>
      <c r="N35" s="111"/>
      <c r="O35" s="117" t="s">
        <v>88</v>
      </c>
      <c r="P35" s="118">
        <v>0</v>
      </c>
      <c r="Q35" s="118">
        <v>0</v>
      </c>
      <c r="R35" s="118">
        <v>0</v>
      </c>
      <c r="S35" s="119">
        <f t="shared" si="2"/>
        <v>0</v>
      </c>
      <c r="T35" s="111"/>
      <c r="U35" s="111"/>
      <c r="V35" s="117" t="s">
        <v>88</v>
      </c>
      <c r="W35" s="118">
        <v>0</v>
      </c>
      <c r="X35" s="118">
        <v>0</v>
      </c>
      <c r="Y35" s="118">
        <v>0</v>
      </c>
      <c r="Z35" s="119">
        <f t="shared" si="3"/>
        <v>0</v>
      </c>
    </row>
    <row r="36" spans="1:26" ht="15.75" thickBot="1" x14ac:dyDescent="0.3">
      <c r="A36" s="138" t="s">
        <v>35</v>
      </c>
      <c r="B36" s="214">
        <v>0</v>
      </c>
      <c r="C36" s="214">
        <v>0</v>
      </c>
      <c r="D36" s="214">
        <v>0</v>
      </c>
      <c r="E36" s="127">
        <f t="shared" ref="E36" si="4">SUM(E13:E35)</f>
        <v>0</v>
      </c>
      <c r="F36" s="120"/>
      <c r="G36" s="113"/>
      <c r="H36" s="138" t="s">
        <v>35</v>
      </c>
      <c r="I36" s="127">
        <v>74</v>
      </c>
      <c r="J36" s="127">
        <v>69</v>
      </c>
      <c r="K36" s="127">
        <v>68</v>
      </c>
      <c r="L36" s="127">
        <f t="shared" ref="L36" si="5">SUM(L13:L35)</f>
        <v>211</v>
      </c>
      <c r="M36" s="111"/>
      <c r="N36" s="111"/>
      <c r="O36" s="138" t="s">
        <v>35</v>
      </c>
      <c r="P36" s="127">
        <v>98</v>
      </c>
      <c r="Q36" s="127">
        <v>84</v>
      </c>
      <c r="R36" s="127">
        <v>89</v>
      </c>
      <c r="S36" s="127">
        <f t="shared" ref="S36" si="6">SUM(S13:S35)</f>
        <v>271</v>
      </c>
      <c r="T36" s="111"/>
      <c r="U36" s="111"/>
      <c r="V36" s="138" t="s">
        <v>35</v>
      </c>
      <c r="W36" s="127">
        <v>96</v>
      </c>
      <c r="X36" s="127">
        <v>83</v>
      </c>
      <c r="Y36" s="127">
        <v>94</v>
      </c>
      <c r="Z36" s="127">
        <f t="shared" ref="Z36" si="7">SUM(Z13:Z35)</f>
        <v>273</v>
      </c>
    </row>
    <row r="37" spans="1:26" x14ac:dyDescent="0.25">
      <c r="A37" t="s">
        <v>89</v>
      </c>
      <c r="F37" s="125"/>
      <c r="G37" s="113"/>
      <c r="H37" t="s">
        <v>89</v>
      </c>
      <c r="M37" s="111"/>
      <c r="N37" s="111"/>
      <c r="O37" t="s">
        <v>89</v>
      </c>
      <c r="T37" s="111"/>
      <c r="U37" s="111"/>
      <c r="V37" t="s">
        <v>89</v>
      </c>
    </row>
    <row r="38" spans="1:26" x14ac:dyDescent="0.25">
      <c r="A38" s="130"/>
      <c r="B38" s="129"/>
      <c r="C38" s="129"/>
      <c r="D38" s="131"/>
      <c r="E38" s="131"/>
      <c r="F38" s="125"/>
      <c r="G38" s="113"/>
      <c r="H38" s="143"/>
      <c r="I38" s="113"/>
      <c r="J38" s="113"/>
      <c r="K38" s="144"/>
      <c r="L38" s="144"/>
      <c r="M38" s="111"/>
      <c r="N38" s="111"/>
      <c r="O38" s="143"/>
      <c r="P38" s="113"/>
      <c r="Q38" s="113"/>
      <c r="R38" s="144"/>
      <c r="S38" s="144"/>
      <c r="T38" s="111"/>
      <c r="U38" s="111"/>
      <c r="V38" s="143"/>
      <c r="W38" s="113"/>
      <c r="X38" s="113"/>
      <c r="Y38" s="144"/>
      <c r="Z38" s="144"/>
    </row>
    <row r="39" spans="1:26" x14ac:dyDescent="0.25">
      <c r="A39" s="129"/>
      <c r="B39" s="150"/>
      <c r="C39" s="150"/>
      <c r="D39" s="150"/>
      <c r="E39" s="150"/>
      <c r="F39" s="135"/>
      <c r="G39" s="129"/>
      <c r="H39" s="223" t="s">
        <v>109</v>
      </c>
      <c r="I39" s="223"/>
      <c r="J39" s="223"/>
      <c r="K39" s="223"/>
      <c r="L39" s="223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</row>
    <row r="40" spans="1:26" x14ac:dyDescent="0.25">
      <c r="B40" s="150"/>
      <c r="C40" s="150"/>
      <c r="D40" s="150"/>
      <c r="E40" s="150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</row>
  </sheetData>
  <sheetProtection algorithmName="SHA-512" hashValue="aIBlzKvNRamVvSVEmlN1CvtB1jhUJDuqxJ+wfo7SF56tmUHaCpRWtUZaZwe+VL9ZSLfMB6xepq+R4q+QgDbH5A==" saltValue="KZdQLccmH6pywkVEDZLYpA==" spinCount="100000" sheet="1" objects="1" scenarios="1"/>
  <mergeCells count="6">
    <mergeCell ref="H39:L39"/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0"/>
  <sheetViews>
    <sheetView workbookViewId="0">
      <selection activeCell="A61" sqref="A61"/>
    </sheetView>
  </sheetViews>
  <sheetFormatPr baseColWidth="10" defaultRowHeight="15" x14ac:dyDescent="0.25"/>
  <sheetData>
    <row r="60" spans="1:1" x14ac:dyDescent="0.25">
      <c r="A60" t="s">
        <v>100</v>
      </c>
    </row>
  </sheetData>
  <sheetProtection algorithmName="SHA-512" hashValue="r/cWHV0Cq11qe1sdvVCMFYOd++rE8orePlWgUduv1i1GflcmKUc/UiCSMn6HT+EGdAYz1etptYx3IZELLP6ArQ==" saltValue="U4mvgfDJeBCizzA1L92Gn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</vt:lpstr>
      <vt:lpstr>SUBSEC.</vt:lpstr>
      <vt:lpstr>INTERCONSULTAS ADULTAS.</vt:lpstr>
      <vt:lpstr>TOTAL PEDIÁTRICAS</vt:lpstr>
      <vt:lpstr>1a. VEZ PEDIÁTRICAS</vt:lpstr>
      <vt:lpstr>SUBSEC. PEDIÁTRICAS</vt:lpstr>
      <vt:lpstr>INTERCONS PEDIAT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dcterms:created xsi:type="dcterms:W3CDTF">2021-07-15T21:36:37Z</dcterms:created>
  <dcterms:modified xsi:type="dcterms:W3CDTF">2022-02-14T18:37:33Z</dcterms:modified>
</cp:coreProperties>
</file>