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PALDO CONTADOR\RESPALDO PPTO\TODO 2015\JUNTA DE GOBIERNO 1A SESION\"/>
    </mc:Choice>
  </mc:AlternateContent>
  <bookViews>
    <workbookView xWindow="0" yWindow="0" windowWidth="10620" windowHeight="5220"/>
  </bookViews>
  <sheets>
    <sheet name="II-ADMON" sheetId="1" r:id="rId1"/>
  </sheets>
  <definedNames>
    <definedName name="_xlnm.Print_Area" localSheetId="0">'II-ADMON'!$B$2:$T$146</definedName>
    <definedName name="_xlnm.Print_Titles" localSheetId="0">'II-ADMON'!$2:$6</definedName>
  </definedNames>
  <calcPr calcId="152511"/>
</workbook>
</file>

<file path=xl/calcChain.xml><?xml version="1.0" encoding="utf-8"?>
<calcChain xmlns="http://schemas.openxmlformats.org/spreadsheetml/2006/main">
  <c r="S121" i="1" l="1"/>
  <c r="L121" i="1"/>
  <c r="S119" i="1"/>
  <c r="L119" i="1"/>
  <c r="L134" i="1" l="1"/>
  <c r="L132" i="1"/>
  <c r="L130" i="1"/>
  <c r="L128" i="1"/>
  <c r="L126" i="1"/>
  <c r="L124" i="1"/>
  <c r="L116" i="1"/>
  <c r="L114" i="1"/>
  <c r="L112" i="1"/>
  <c r="L110" i="1"/>
  <c r="L108" i="1"/>
  <c r="L106" i="1"/>
  <c r="L104" i="1"/>
  <c r="L102" i="1"/>
  <c r="L100" i="1"/>
  <c r="L98" i="1"/>
  <c r="L96" i="1"/>
  <c r="L94" i="1"/>
  <c r="L92" i="1"/>
  <c r="L90" i="1"/>
  <c r="L88" i="1"/>
  <c r="L86" i="1"/>
  <c r="L84" i="1"/>
  <c r="L82" i="1"/>
  <c r="L80" i="1"/>
  <c r="L73" i="1"/>
  <c r="L69" i="1"/>
  <c r="L67" i="1"/>
  <c r="L65" i="1"/>
  <c r="L63" i="1"/>
  <c r="L61" i="1"/>
  <c r="L59" i="1"/>
  <c r="L57" i="1"/>
  <c r="L54" i="1"/>
  <c r="L52" i="1"/>
  <c r="L50" i="1"/>
  <c r="L48" i="1"/>
  <c r="L46" i="1"/>
  <c r="L44" i="1"/>
  <c r="L42" i="1"/>
  <c r="L40" i="1"/>
  <c r="L38" i="1"/>
  <c r="L36" i="1"/>
  <c r="L33" i="1"/>
  <c r="L31" i="1"/>
  <c r="L29" i="1"/>
  <c r="L27" i="1"/>
  <c r="L25" i="1"/>
  <c r="L23" i="1"/>
  <c r="L21" i="1"/>
  <c r="L19" i="1"/>
  <c r="L17" i="1"/>
  <c r="L15" i="1"/>
  <c r="L13" i="1"/>
  <c r="L11" i="1"/>
  <c r="L9" i="1"/>
  <c r="T153" i="1"/>
  <c r="T152" i="1"/>
  <c r="T151" i="1"/>
  <c r="S57" i="1"/>
  <c r="S59" i="1"/>
  <c r="S61" i="1"/>
  <c r="S63" i="1"/>
  <c r="S65" i="1"/>
  <c r="S67" i="1"/>
  <c r="S69" i="1"/>
  <c r="S73" i="1"/>
  <c r="S54" i="1" l="1"/>
  <c r="S52" i="1"/>
  <c r="S50" i="1"/>
  <c r="S48" i="1"/>
  <c r="S46" i="1"/>
  <c r="S44" i="1"/>
  <c r="S42" i="1"/>
  <c r="S40" i="1"/>
  <c r="S38" i="1"/>
  <c r="S36" i="1"/>
  <c r="S33" i="1"/>
  <c r="S31" i="1"/>
  <c r="S29" i="1"/>
  <c r="S27" i="1"/>
  <c r="S25" i="1"/>
  <c r="S23" i="1"/>
  <c r="S21" i="1"/>
  <c r="S19" i="1"/>
  <c r="S17" i="1"/>
  <c r="S15" i="1"/>
  <c r="S13" i="1"/>
  <c r="S11" i="1"/>
  <c r="S9" i="1"/>
  <c r="S128" i="1"/>
  <c r="S126" i="1"/>
  <c r="S134" i="1" l="1"/>
  <c r="S132" i="1"/>
  <c r="S130" i="1"/>
  <c r="S124" i="1"/>
  <c r="S116" i="1"/>
  <c r="S114" i="1"/>
  <c r="S112" i="1"/>
  <c r="S110" i="1"/>
  <c r="S108" i="1"/>
  <c r="S106" i="1"/>
  <c r="S104" i="1"/>
  <c r="S102" i="1"/>
  <c r="S100" i="1"/>
  <c r="S98" i="1"/>
  <c r="S96" i="1"/>
  <c r="S94" i="1"/>
  <c r="S92" i="1"/>
  <c r="S90" i="1"/>
  <c r="S88" i="1"/>
  <c r="S86" i="1"/>
  <c r="S84" i="1"/>
  <c r="S82" i="1"/>
  <c r="S80" i="1"/>
</calcChain>
</file>

<file path=xl/comments1.xml><?xml version="1.0" encoding="utf-8"?>
<comments xmlns="http://schemas.openxmlformats.org/spreadsheetml/2006/main">
  <authors>
    <author>bernardo.lopez</author>
  </authors>
  <commentList>
    <comment ref="G63" authorId="0" shapeId="0">
      <text>
        <r>
          <rPr>
            <sz val="9"/>
            <color indexed="81"/>
            <rFont val="Tahoma"/>
            <family val="2"/>
          </rPr>
          <t>DEL TOTAL DEL PI AM03 SE CONSIDERA UN 70%</t>
        </r>
      </text>
    </comment>
    <comment ref="N63" authorId="0" shapeId="0">
      <text>
        <r>
          <rPr>
            <sz val="9"/>
            <color indexed="81"/>
            <rFont val="Tahoma"/>
            <family val="2"/>
          </rPr>
          <t>DEL TOTAL DEL PI AM03 SE CONSIDERA UN 70%</t>
        </r>
      </text>
    </comment>
    <comment ref="G73" authorId="0" shapeId="0">
      <text>
        <r>
          <rPr>
            <sz val="9"/>
            <color indexed="81"/>
            <rFont val="Tahoma"/>
            <family val="2"/>
          </rPr>
          <t>DEL TOTAL DEL AM03 SE CONSIDERA UN 30%</t>
        </r>
      </text>
    </comment>
    <comment ref="N73" authorId="0" shapeId="0">
      <text>
        <r>
          <rPr>
            <sz val="9"/>
            <color indexed="81"/>
            <rFont val="Tahoma"/>
            <family val="2"/>
          </rPr>
          <t>DEL TOTAL DEL AM03 SE CONSIDERA UN 30%</t>
        </r>
      </text>
    </comment>
  </commentList>
</comments>
</file>

<file path=xl/sharedStrings.xml><?xml version="1.0" encoding="utf-8"?>
<sst xmlns="http://schemas.openxmlformats.org/spreadsheetml/2006/main" count="389" uniqueCount="133">
  <si>
    <t>INDICADOR</t>
  </si>
  <si>
    <t>ESPERADOS</t>
  </si>
  <si>
    <t>RECURSOS HUMANOS</t>
  </si>
  <si>
    <t>PERSONAL ADMINISTRATIVO</t>
  </si>
  <si>
    <t>x</t>
  </si>
  <si>
    <t>=</t>
  </si>
  <si>
    <t>PERSONAL DE SERVICIOS GENERALES</t>
  </si>
  <si>
    <t>TOTAL DE PLAZAS AUTORIZADAS</t>
  </si>
  <si>
    <t>PLAZAS DE ENLACE</t>
  </si>
  <si>
    <t>MANDOS MEDIOS Y SUPERIORES</t>
  </si>
  <si>
    <t>INVESTIGADORES</t>
  </si>
  <si>
    <t>MEDICOS</t>
  </si>
  <si>
    <t>PERSONAL TECNICO Y DE APOYO A LA ATENCION MEDICA Y A LA INVESTIGACION</t>
  </si>
  <si>
    <t>AUXILIARES DE ENFERMERIA</t>
  </si>
  <si>
    <t>Nº DE MEDICOS RESIDENTES</t>
  </si>
  <si>
    <t>TOTAL DE MEDICOS</t>
  </si>
  <si>
    <t>DESERCION</t>
  </si>
  <si>
    <t>TOTAL DE BAJAS</t>
  </si>
  <si>
    <t>BAJAS DE PERSONAL ADMINISTRATIVO</t>
  </si>
  <si>
    <t>BAJAS DE PERSONAL DE SERVICIOS GENERALES</t>
  </si>
  <si>
    <t>BAJAS DE PERSONAL DE ENLACE</t>
  </si>
  <si>
    <t>PERSONAL DE ENLACE</t>
  </si>
  <si>
    <t>BAJAS DE MANDOS MEDIOS Y SUPERIORES</t>
  </si>
  <si>
    <t>PERSONAL DE MANDOS MEDIOS Y SUPERIORES</t>
  </si>
  <si>
    <t>BAJAS DE INVESTIGADORES</t>
  </si>
  <si>
    <t>BAJAS DE MEDICOS</t>
  </si>
  <si>
    <t>NUMERO DE MEDICOS</t>
  </si>
  <si>
    <t>BAJAS DE PERSONAL TECNICO Y DE APOYO A LA ATENCION MEDICA Y A LA INVESTIGACION</t>
  </si>
  <si>
    <t>PERSONAL DE APOYO A LA ATENCION MEDICA</t>
  </si>
  <si>
    <t>BAJAS DE MEDICOS RESIDENTES</t>
  </si>
  <si>
    <t>NUMERO DE MEDICOS RESIDENTES</t>
  </si>
  <si>
    <t>GASTO DIRECTO POR PROGRAMA</t>
  </si>
  <si>
    <t>GASTO EFECTUADO EN INVESTIGACION</t>
  </si>
  <si>
    <t>NUMERO DE INVESTIGACIONES</t>
  </si>
  <si>
    <t>ALUMNOS CAPACITADOS</t>
  </si>
  <si>
    <t>GASTO EFECTUADO EN FORMACION</t>
  </si>
  <si>
    <t>ALUMNOS EN FORMACION</t>
  </si>
  <si>
    <t>GASTO EFECTUADO EN CONSULTA EXTERNA</t>
  </si>
  <si>
    <t>NUMERO DE CONSULTAS</t>
  </si>
  <si>
    <t>GASTO EFECTUADO EN HOSPITALIZACION</t>
  </si>
  <si>
    <t>NUMERO DE EGRESOS</t>
  </si>
  <si>
    <t>DIAS CAMA</t>
  </si>
  <si>
    <t>DIAS PACIENTE</t>
  </si>
  <si>
    <t>GASTO EFECTUADO EN REHABILITACION</t>
  </si>
  <si>
    <t>NUMERO DE SESIONES DE REHABILITACION</t>
  </si>
  <si>
    <t>GASTO EFECTUADO EN ATENCION DE URGENCIAS</t>
  </si>
  <si>
    <t>CONSULTAS DE URGENCIAS</t>
  </si>
  <si>
    <t>RECURSOS FINANCIEROS</t>
  </si>
  <si>
    <t>TRANSFERENCIAS FISCALES</t>
  </si>
  <si>
    <t>PRESUPUESTO TOTAL (ASIGNACION MODIFICADA)</t>
  </si>
  <si>
    <t>RECURSOS PROPIOS</t>
  </si>
  <si>
    <t>PRESUPUESTO EJERCIDO EN SERVICIOS PERSONALES</t>
  </si>
  <si>
    <t>PRESUPUESTO EJERCIDO EN GASTO CORRIENTE</t>
  </si>
  <si>
    <t>PRESUPUESTO EJERCIDO EN MATERIALES Y SUMINISTROS</t>
  </si>
  <si>
    <t>PRESUPUESTO EJERCIDO EN SERVICIOS GENERALES</t>
  </si>
  <si>
    <t>PRESUPUESTO EJERCIDO EN BIENES MUEBLES E INMUEBLES</t>
  </si>
  <si>
    <t>PRESUPUESTO TOTAL EJERCIDO</t>
  </si>
  <si>
    <t>PRESUPUESTO TOTAL RECIBIDO</t>
  </si>
  <si>
    <t>PRESUPUESTO TOTAL MODIFICADO</t>
  </si>
  <si>
    <t>PRESUPUESTO COMPROMETIDO</t>
  </si>
  <si>
    <t>PRESUPUESTO AUTORIZADO PARA GASTO CORRIENTE</t>
  </si>
  <si>
    <t>PRESUPUESTO SOLICITADO PARA GASTO CORRIENTE</t>
  </si>
  <si>
    <t>PRESUPUESTO AUTORIZADO EN BIENES MUEBLES E INMUEBLES</t>
  </si>
  <si>
    <t>PRESUPUESTO TOTAL SOLICITADO EN BIENES MUEBLES E INMUEBLES</t>
  </si>
  <si>
    <t>RECURSOS EXTERNOS PARA INVESTIGACION EN EL PERIODO</t>
  </si>
  <si>
    <t>PRESUPUESTO TOTAL PROGRAMADO PARA INVESTIGACION EN EL PERIODO</t>
  </si>
  <si>
    <t>INDICADORES DE ESTADOS FINANCIEROS</t>
  </si>
  <si>
    <t>ACTIVO CIRCULANTE MENOS INVENTARIOS</t>
  </si>
  <si>
    <t>PASIVO A CORTO PLAZO</t>
  </si>
  <si>
    <t>ACTIVO CIRCULANTE</t>
  </si>
  <si>
    <t>RECURSOS MATERIALES Y SERVICIOS GENERALES</t>
  </si>
  <si>
    <t>GASTO TOTAL EN ADQUISICIONES</t>
  </si>
  <si>
    <t>GASTO EN COMPRA DIRECTA</t>
  </si>
  <si>
    <t>GASTO TOTAL ADQUISICIONES</t>
  </si>
  <si>
    <t>ORDENES DE TRABAJO DE CONSERVACION Y MANTENIMIENTO CUMPLIDAS</t>
  </si>
  <si>
    <t>ORDENES DE TRABAJO SOLICITADAS</t>
  </si>
  <si>
    <t>TOTAL DE PIEZAS DE ROPA PROCESADA EN EL PERIODO</t>
  </si>
  <si>
    <t>DIAS PACIENTE EN EL PERIODO</t>
  </si>
  <si>
    <t>VALORES ESPERADOS</t>
  </si>
  <si>
    <t>NUMERO DE INVESTIGADORES</t>
  </si>
  <si>
    <t>GASTO EFECTUADO EN CAPACITACION</t>
  </si>
  <si>
    <t>PRESUPUESTO TOTAL PAGADO</t>
  </si>
  <si>
    <t>PRESUPUESTO TOTAL DEVENGADO</t>
  </si>
  <si>
    <t>ABASTO</t>
  </si>
  <si>
    <t>NUMERO DE PRODUCTOS EN ALMACEN CON NIVEL MAXIMO Y MINIMO DETERMINADO  X 100</t>
  </si>
  <si>
    <t>TOTAL DE PRODCUTOS EN ALMACEN</t>
  </si>
  <si>
    <t>TOTAL DE PRODUCTOS CON NIVEL MAXIMO Y MINIMO DETERMINADO X 100</t>
  </si>
  <si>
    <t>NUMERO DE PRODUCTOS EXCEDIERON EL NIVEL MAXIMO DE INVENTARIO  X 100</t>
  </si>
  <si>
    <t>NUMERO DE PRODUCTOS EN ALMACEN POR DEBAJO DEL NIVEL MÍNIMO DETERMINADO</t>
  </si>
  <si>
    <t xml:space="preserve">NUMERO DE PRODUCTOS EN ALMACEN POR DEBAJO DEL NIVEL MÍNIMO DETERMINADO  </t>
  </si>
  <si>
    <t>GASTO EFECTUADO EN REHABILITACIÓN</t>
  </si>
  <si>
    <t>NUMERO DE SESIONES DE REHABILITACIÓN</t>
  </si>
  <si>
    <t xml:space="preserve">GASTO EFECTUADO EN ATENCION DE URGENCIAS/ADMISIÓN CONTINÚA </t>
  </si>
  <si>
    <t>9A</t>
  </si>
  <si>
    <t>9B</t>
  </si>
  <si>
    <t>9C</t>
  </si>
  <si>
    <t>PRESUPUESTO TOTAL EJERCIDO PARA ATENCIÓN MÉDICA</t>
  </si>
  <si>
    <t>PRESUPUESTO TOTAL EJERCIDO PARA INVESTIGACIÓN</t>
  </si>
  <si>
    <t>PRESUPUESTO TOTAL EJERCIDO PARA ENSEÑANZA</t>
  </si>
  <si>
    <t>13A</t>
  </si>
  <si>
    <t>13B</t>
  </si>
  <si>
    <t>13C</t>
  </si>
  <si>
    <t>13D</t>
  </si>
  <si>
    <t>PRESUPUESTO TOTAL EJERCIDO PARA LOS DEMÁS PROGRAMAS PRESUPUESTARIOS DE LA ENTIDAD</t>
  </si>
  <si>
    <t>GASTO DE COMPRAS LICITADAS</t>
  </si>
  <si>
    <t>2A</t>
  </si>
  <si>
    <t>2B</t>
  </si>
  <si>
    <t>KILOS DE RPBI</t>
  </si>
  <si>
    <t>TOTAL DE EGRESOS</t>
  </si>
  <si>
    <t>TOTAL DE SOLICITUDES DE MEDICAMENTOS SURTIDAS COMPLETAS PARA PACIENTES HOSPITALIZADOS</t>
  </si>
  <si>
    <t xml:space="preserve">TOTAL DE SOLICITUDES DE MEDICAMENTOS PRESENTADAS EN FARMACIA PARA PACIENTES HOSPITALIZADOS  </t>
  </si>
  <si>
    <t>PERSONAL DE ENFERMERÍA</t>
  </si>
  <si>
    <t>PERSONAL DE ENFERMERÍA CON FUNCIONES DE CONFIANZA</t>
  </si>
  <si>
    <t>TOTAL DE PERSONAL DE ENFERMERÍA</t>
  </si>
  <si>
    <t>PERSONAL DE ENFERMERÍA CON ESPECIALIDAD</t>
  </si>
  <si>
    <t>PERSONAL DE ENFERMERÍA GENERAL</t>
  </si>
  <si>
    <t>BAJAS DE PERSONAL DE ENFERMERÍA</t>
  </si>
  <si>
    <t>GASTO EN COMPRA INVITACIÓN A CUANDO MENOS TRES</t>
  </si>
  <si>
    <t>IV.  INDICADORES DE ADMINISTRACION</t>
  </si>
  <si>
    <t>Dice:</t>
  </si>
  <si>
    <t>Debe Decir:</t>
  </si>
  <si>
    <t>NÚMERO DE PRODUCTOS POR DEBAJO DEL NIVEL MÍNIMO DE INVENTARIO</t>
  </si>
  <si>
    <t xml:space="preserve">TOTAL DE PRODUCTOS EN ALMACÉN CON NIVEL MÁXIMO Y MÍNIMO DETERMINADO. </t>
  </si>
  <si>
    <t>PROGRAMA DE FOMENTO AL AHORRO 2011-2012</t>
  </si>
  <si>
    <t>CONCEPTO</t>
  </si>
  <si>
    <t>AHORRO         (%)</t>
  </si>
  <si>
    <t>Y UNIDAD DE MEDIDA</t>
  </si>
  <si>
    <t>Energía Eléctrica (kw/hr)</t>
  </si>
  <si>
    <t>Agua Potable (m3)</t>
  </si>
  <si>
    <t>Gas (litro)</t>
  </si>
  <si>
    <t>Diesel (litro)</t>
  </si>
  <si>
    <t>En la energía eléctrica se tuvo alza en el consumo respecto a lo programado, derivado del incremento del equipamiento médico y la mayor utilización de los mismos para solventar la creciente demanda de servicios por parte de la población atendida.</t>
  </si>
  <si>
    <t>El diesel presenta un incremento en el suministro, pero al corte se tiene reserva de aproximadamente 5000 litros, por lo que el consumo real está abajo del programado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</si>
</sst>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(* #,##0.0_);_(* \(#,##0.0\);_(* &quot;-&quot;??_);_(@_)"/>
    <numFmt numFmtId="167" formatCode="_(* #,##0_);_(* \(#,##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b/>
      <sz val="11"/>
      <name val="Arial"/>
      <family val="2"/>
    </font>
    <font>
      <sz val="9"/>
      <color indexed="10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465926084170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80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4" fillId="2" borderId="5" xfId="0" applyFont="1" applyFill="1" applyBorder="1" applyAlignment="1">
      <alignment horizontal="centerContinuous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3" fontId="9" fillId="0" borderId="6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5" fontId="9" fillId="0" borderId="2" xfId="2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top"/>
    </xf>
    <xf numFmtId="0" fontId="11" fillId="0" borderId="0" xfId="0" applyNumberFormat="1" applyFont="1" applyAlignment="1">
      <alignment horizontal="left" vertical="center"/>
    </xf>
    <xf numFmtId="0" fontId="3" fillId="0" borderId="7" xfId="0" applyNumberFormat="1" applyFont="1" applyBorder="1" applyAlignment="1">
      <alignment horizontal="center" vertical="center"/>
    </xf>
    <xf numFmtId="0" fontId="10" fillId="2" borderId="8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3" fontId="9" fillId="0" borderId="3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4" fontId="3" fillId="0" borderId="3" xfId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0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9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165" fontId="9" fillId="0" borderId="0" xfId="2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165" fontId="9" fillId="0" borderId="4" xfId="2" applyNumberFormat="1" applyFont="1" applyFill="1" applyBorder="1" applyAlignment="1">
      <alignment horizontal="center"/>
    </xf>
    <xf numFmtId="165" fontId="9" fillId="0" borderId="12" xfId="2" applyNumberFormat="1" applyFont="1" applyFill="1" applyBorder="1" applyAlignment="1">
      <alignment horizontal="center"/>
    </xf>
    <xf numFmtId="166" fontId="9" fillId="0" borderId="0" xfId="1" applyNumberFormat="1" applyFont="1" applyFill="1" applyBorder="1" applyAlignment="1">
      <alignment horizontal="center"/>
    </xf>
    <xf numFmtId="166" fontId="9" fillId="0" borderId="6" xfId="1" applyNumberFormat="1" applyFont="1" applyFill="1" applyBorder="1" applyAlignment="1">
      <alignment horizontal="center"/>
    </xf>
    <xf numFmtId="164" fontId="9" fillId="0" borderId="1" xfId="1" applyFont="1" applyFill="1" applyBorder="1" applyAlignment="1">
      <alignment horizontal="center"/>
    </xf>
    <xf numFmtId="167" fontId="9" fillId="0" borderId="1" xfId="1" applyNumberFormat="1" applyFont="1" applyFill="1" applyBorder="1" applyAlignment="1">
      <alignment horizontal="center" vertical="top"/>
    </xf>
    <xf numFmtId="164" fontId="9" fillId="0" borderId="1" xfId="1" applyFont="1" applyFill="1" applyBorder="1" applyAlignment="1">
      <alignment horizontal="center" vertical="top"/>
    </xf>
    <xf numFmtId="0" fontId="9" fillId="0" borderId="1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top"/>
    </xf>
    <xf numFmtId="166" fontId="9" fillId="0" borderId="1" xfId="1" applyNumberFormat="1" applyFont="1" applyFill="1" applyBorder="1" applyAlignment="1">
      <alignment horizontal="center" vertical="top"/>
    </xf>
    <xf numFmtId="166" fontId="9" fillId="0" borderId="9" xfId="1" applyNumberFormat="1" applyFont="1" applyFill="1" applyBorder="1" applyAlignment="1">
      <alignment horizontal="center"/>
    </xf>
    <xf numFmtId="10" fontId="9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top"/>
    </xf>
    <xf numFmtId="10" fontId="9" fillId="0" borderId="0" xfId="2" applyNumberFormat="1" applyFont="1" applyFill="1" applyBorder="1" applyAlignment="1">
      <alignment horizontal="center"/>
    </xf>
    <xf numFmtId="43" fontId="9" fillId="0" borderId="3" xfId="0" applyNumberFormat="1" applyFont="1" applyBorder="1" applyAlignment="1">
      <alignment horizontal="center"/>
    </xf>
    <xf numFmtId="43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9" fillId="0" borderId="3" xfId="0" applyNumberFormat="1" applyFont="1" applyFill="1" applyBorder="1" applyAlignment="1">
      <alignment horizontal="center"/>
    </xf>
    <xf numFmtId="167" fontId="9" fillId="0" borderId="6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166" fontId="9" fillId="0" borderId="2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center"/>
    </xf>
    <xf numFmtId="3" fontId="9" fillId="0" borderId="9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7" fillId="2" borderId="14" xfId="0" applyNumberFormat="1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left" vertical="center"/>
    </xf>
    <xf numFmtId="166" fontId="9" fillId="0" borderId="4" xfId="1" applyNumberFormat="1" applyFont="1" applyFill="1" applyBorder="1" applyAlignment="1">
      <alignment horizontal="center"/>
    </xf>
    <xf numFmtId="166" fontId="9" fillId="0" borderId="12" xfId="1" applyNumberFormat="1" applyFont="1" applyFill="1" applyBorder="1" applyAlignment="1">
      <alignment horizontal="center"/>
    </xf>
    <xf numFmtId="164" fontId="9" fillId="0" borderId="3" xfId="1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164" fontId="9" fillId="0" borderId="3" xfId="1" applyFont="1" applyFill="1" applyBorder="1" applyAlignment="1">
      <alignment horizontal="center" vertical="top"/>
    </xf>
    <xf numFmtId="10" fontId="9" fillId="0" borderId="4" xfId="2" applyNumberFormat="1" applyFont="1" applyFill="1" applyBorder="1" applyAlignment="1">
      <alignment horizontal="center"/>
    </xf>
    <xf numFmtId="10" fontId="9" fillId="0" borderId="12" xfId="2" applyNumberFormat="1" applyFont="1" applyFill="1" applyBorder="1" applyAlignment="1">
      <alignment horizontal="center"/>
    </xf>
    <xf numFmtId="10" fontId="9" fillId="0" borderId="3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center"/>
    </xf>
    <xf numFmtId="10" fontId="9" fillId="0" borderId="2" xfId="2" applyNumberFormat="1" applyFont="1" applyFill="1" applyBorder="1" applyAlignment="1">
      <alignment horizontal="center"/>
    </xf>
    <xf numFmtId="43" fontId="9" fillId="0" borderId="3" xfId="0" applyNumberFormat="1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 vertical="top"/>
    </xf>
    <xf numFmtId="0" fontId="9" fillId="4" borderId="5" xfId="0" applyFont="1" applyFill="1" applyBorder="1" applyAlignment="1">
      <alignment horizontal="center" vertical="top"/>
    </xf>
    <xf numFmtId="0" fontId="9" fillId="4" borderId="8" xfId="0" applyFont="1" applyFill="1" applyBorder="1" applyAlignment="1">
      <alignment horizontal="left" vertical="center"/>
    </xf>
    <xf numFmtId="0" fontId="9" fillId="4" borderId="13" xfId="0" applyFont="1" applyFill="1" applyBorder="1" applyAlignment="1">
      <alignment horizontal="left" vertical="center"/>
    </xf>
    <xf numFmtId="167" fontId="9" fillId="4" borderId="5" xfId="1" applyNumberFormat="1" applyFont="1" applyFill="1" applyBorder="1" applyAlignment="1">
      <alignment horizontal="center" vertical="top"/>
    </xf>
    <xf numFmtId="0" fontId="9" fillId="4" borderId="5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center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4" xfId="0" applyFont="1" applyFill="1" applyBorder="1" applyAlignment="1">
      <alignment horizontal="left" vertical="center"/>
    </xf>
    <xf numFmtId="0" fontId="3" fillId="0" borderId="19" xfId="0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center"/>
    </xf>
    <xf numFmtId="166" fontId="9" fillId="0" borderId="6" xfId="1" applyNumberFormat="1" applyFont="1" applyFill="1" applyBorder="1" applyAlignment="1">
      <alignment horizontal="right"/>
    </xf>
    <xf numFmtId="166" fontId="9" fillId="0" borderId="18" xfId="1" applyNumberFormat="1" applyFont="1" applyFill="1" applyBorder="1" applyAlignment="1">
      <alignment horizontal="center"/>
    </xf>
    <xf numFmtId="0" fontId="1" fillId="0" borderId="0" xfId="0" applyFont="1"/>
    <xf numFmtId="0" fontId="12" fillId="0" borderId="6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7" fontId="9" fillId="0" borderId="1" xfId="1" applyNumberFormat="1" applyFont="1" applyFill="1" applyBorder="1" applyAlignment="1">
      <alignment horizontal="center" vertical="center"/>
    </xf>
    <xf numFmtId="167" fontId="9" fillId="0" borderId="9" xfId="1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left" wrapText="1"/>
    </xf>
    <xf numFmtId="0" fontId="0" fillId="0" borderId="38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3" fontId="0" fillId="0" borderId="15" xfId="0" applyNumberFormat="1" applyBorder="1" applyAlignment="1">
      <alignment horizontal="center" vertical="center"/>
    </xf>
    <xf numFmtId="3" fontId="0" fillId="0" borderId="15" xfId="0" applyNumberFormat="1" applyFill="1" applyBorder="1" applyAlignment="1">
      <alignment horizontal="center" vertical="center"/>
    </xf>
    <xf numFmtId="3" fontId="0" fillId="0" borderId="37" xfId="0" applyNumberFormat="1" applyFill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3" fontId="0" fillId="0" borderId="40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4" fillId="4" borderId="34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9" fillId="0" borderId="20" xfId="0" quotePrefix="1" applyNumberFormat="1" applyFont="1" applyFill="1" applyBorder="1" applyAlignment="1">
      <alignment horizontal="center" vertical="center"/>
    </xf>
    <xf numFmtId="0" fontId="9" fillId="0" borderId="11" xfId="0" quotePrefix="1" applyNumberFormat="1" applyFont="1" applyFill="1" applyBorder="1" applyAlignment="1">
      <alignment horizontal="center" vertical="center"/>
    </xf>
    <xf numFmtId="0" fontId="9" fillId="0" borderId="20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18" fontId="9" fillId="0" borderId="20" xfId="0" quotePrefix="1" applyNumberFormat="1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4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167"/>
  <sheetViews>
    <sheetView showGridLines="0" tabSelected="1" topLeftCell="A112" zoomScaleNormal="100" workbookViewId="0">
      <selection activeCell="T122" sqref="T122"/>
    </sheetView>
  </sheetViews>
  <sheetFormatPr baseColWidth="10" defaultColWidth="9.85546875" defaultRowHeight="11.25" x14ac:dyDescent="0.2"/>
  <cols>
    <col min="1" max="1" width="1.140625" style="6" customWidth="1"/>
    <col min="2" max="2" width="4.5703125" style="4" customWidth="1"/>
    <col min="3" max="3" width="1.140625" style="5" customWidth="1"/>
    <col min="4" max="4" width="51" style="5" customWidth="1"/>
    <col min="5" max="5" width="2.42578125" style="5" customWidth="1"/>
    <col min="6" max="6" width="1" style="6" customWidth="1"/>
    <col min="7" max="7" width="12.42578125" style="6" bestFit="1" customWidth="1"/>
    <col min="8" max="8" width="1.28515625" style="6" customWidth="1"/>
    <col min="9" max="9" width="2.140625" style="6" customWidth="1"/>
    <col min="10" max="10" width="4.7109375" style="6" customWidth="1"/>
    <col min="11" max="11" width="1.7109375" style="6" customWidth="1"/>
    <col min="12" max="12" width="7.7109375" style="6" customWidth="1"/>
    <col min="13" max="13" width="1.28515625" style="6" customWidth="1"/>
    <col min="14" max="14" width="13.5703125" style="6" customWidth="1"/>
    <col min="15" max="15" width="1.140625" style="6" customWidth="1"/>
    <col min="16" max="16" width="2.140625" style="6" customWidth="1"/>
    <col min="17" max="17" width="4.7109375" style="6" customWidth="1"/>
    <col min="18" max="18" width="1.85546875" style="6" customWidth="1"/>
    <col min="19" max="19" width="7.7109375" style="6" customWidth="1"/>
    <col min="20" max="20" width="12.7109375" style="6" customWidth="1"/>
    <col min="21" max="21" width="3.28515625" style="6" customWidth="1"/>
    <col min="22" max="23" width="40.42578125" style="6" customWidth="1"/>
    <col min="24" max="24" width="14.7109375" style="6" customWidth="1"/>
    <col min="25" max="25" width="15.28515625" style="6" customWidth="1"/>
    <col min="26" max="26" width="14.85546875" style="6" customWidth="1"/>
    <col min="27" max="16384" width="9.85546875" style="6"/>
  </cols>
  <sheetData>
    <row r="1" spans="2:21" ht="7.5" customHeight="1" x14ac:dyDescent="0.2"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2:21" ht="12" customHeight="1" x14ac:dyDescent="0.2"/>
    <row r="3" spans="2:21" s="3" customFormat="1" ht="15.75" customHeight="1" x14ac:dyDescent="0.2">
      <c r="B3" s="32" t="s">
        <v>118</v>
      </c>
      <c r="C3" s="1"/>
      <c r="D3" s="2"/>
      <c r="E3" s="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</row>
    <row r="4" spans="2:21" ht="6" customHeight="1" thickBot="1" x14ac:dyDescent="0.25"/>
    <row r="5" spans="2:21" ht="11.25" customHeight="1" x14ac:dyDescent="0.2">
      <c r="B5" s="159" t="s">
        <v>0</v>
      </c>
      <c r="C5" s="160"/>
      <c r="D5" s="160"/>
      <c r="E5" s="161"/>
      <c r="F5" s="167">
        <v>2013</v>
      </c>
      <c r="G5" s="168"/>
      <c r="H5" s="168"/>
      <c r="I5" s="168"/>
      <c r="J5" s="168"/>
      <c r="K5" s="168"/>
      <c r="L5" s="169"/>
      <c r="M5" s="167">
        <v>2014</v>
      </c>
      <c r="N5" s="168"/>
      <c r="O5" s="168"/>
      <c r="P5" s="168"/>
      <c r="Q5" s="168"/>
      <c r="R5" s="168"/>
      <c r="S5" s="169"/>
      <c r="T5" s="165" t="s">
        <v>78</v>
      </c>
    </row>
    <row r="6" spans="2:21" s="7" customFormat="1" ht="18" customHeight="1" thickBot="1" x14ac:dyDescent="0.25">
      <c r="B6" s="162"/>
      <c r="C6" s="163"/>
      <c r="D6" s="163"/>
      <c r="E6" s="164"/>
      <c r="F6" s="170"/>
      <c r="G6" s="171"/>
      <c r="H6" s="171"/>
      <c r="I6" s="171"/>
      <c r="J6" s="171"/>
      <c r="K6" s="171"/>
      <c r="L6" s="172"/>
      <c r="M6" s="170"/>
      <c r="N6" s="171"/>
      <c r="O6" s="171"/>
      <c r="P6" s="171"/>
      <c r="Q6" s="171"/>
      <c r="R6" s="171"/>
      <c r="S6" s="172"/>
      <c r="T6" s="166" t="s">
        <v>1</v>
      </c>
    </row>
    <row r="7" spans="2:21" s="7" customFormat="1" ht="1.5" customHeight="1" x14ac:dyDescent="0.2">
      <c r="B7" s="95"/>
      <c r="C7" s="95"/>
      <c r="D7" s="95"/>
      <c r="E7" s="95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2"/>
    </row>
    <row r="8" spans="2:21" s="9" customFormat="1" ht="15" customHeight="1" x14ac:dyDescent="0.2">
      <c r="B8" s="34" t="s">
        <v>2</v>
      </c>
      <c r="C8" s="56"/>
      <c r="D8" s="16"/>
      <c r="E8" s="16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94"/>
    </row>
    <row r="9" spans="2:21" ht="18" customHeight="1" x14ac:dyDescent="0.2">
      <c r="B9" s="175">
        <v>1</v>
      </c>
      <c r="D9" s="22" t="s">
        <v>3</v>
      </c>
      <c r="E9" s="39"/>
      <c r="F9" s="60"/>
      <c r="G9" s="25">
        <v>185</v>
      </c>
      <c r="H9" s="63"/>
      <c r="I9" s="26" t="s">
        <v>4</v>
      </c>
      <c r="J9" s="26">
        <v>100</v>
      </c>
      <c r="K9" s="26" t="s">
        <v>5</v>
      </c>
      <c r="L9" s="64">
        <f>+G9/G10</f>
        <v>0.11144578313253012</v>
      </c>
      <c r="M9" s="60"/>
      <c r="N9" s="25">
        <v>185</v>
      </c>
      <c r="O9" s="63"/>
      <c r="P9" s="26" t="s">
        <v>4</v>
      </c>
      <c r="Q9" s="26">
        <v>100</v>
      </c>
      <c r="R9" s="26" t="s">
        <v>5</v>
      </c>
      <c r="S9" s="64">
        <f>+N9/N10</f>
        <v>0.11144578313253012</v>
      </c>
      <c r="T9" s="39"/>
      <c r="U9" s="44"/>
    </row>
    <row r="10" spans="2:21" ht="18" customHeight="1" x14ac:dyDescent="0.2">
      <c r="B10" s="176"/>
      <c r="C10" s="11"/>
      <c r="D10" s="23" t="s">
        <v>7</v>
      </c>
      <c r="E10" s="58"/>
      <c r="F10" s="41"/>
      <c r="G10" s="28">
        <v>1660</v>
      </c>
      <c r="H10" s="29"/>
      <c r="I10" s="29"/>
      <c r="J10" s="29"/>
      <c r="K10" s="29"/>
      <c r="L10" s="40"/>
      <c r="M10" s="41"/>
      <c r="N10" s="28">
        <v>1660</v>
      </c>
      <c r="O10" s="29"/>
      <c r="P10" s="29"/>
      <c r="Q10" s="29"/>
      <c r="R10" s="29"/>
      <c r="S10" s="40"/>
      <c r="T10" s="24"/>
      <c r="U10" s="96"/>
    </row>
    <row r="11" spans="2:21" ht="18" customHeight="1" x14ac:dyDescent="0.2">
      <c r="B11" s="175">
        <v>2</v>
      </c>
      <c r="D11" s="22" t="s">
        <v>6</v>
      </c>
      <c r="E11" s="39"/>
      <c r="F11" s="60"/>
      <c r="G11" s="25">
        <v>155</v>
      </c>
      <c r="H11" s="60"/>
      <c r="I11" s="26" t="s">
        <v>4</v>
      </c>
      <c r="J11" s="26">
        <v>100</v>
      </c>
      <c r="K11" s="26" t="s">
        <v>5</v>
      </c>
      <c r="L11" s="27">
        <f>+G11/G12</f>
        <v>9.337349397590361E-2</v>
      </c>
      <c r="M11" s="60"/>
      <c r="N11" s="25">
        <v>155</v>
      </c>
      <c r="O11" s="60"/>
      <c r="P11" s="26" t="s">
        <v>4</v>
      </c>
      <c r="Q11" s="26">
        <v>100</v>
      </c>
      <c r="R11" s="26" t="s">
        <v>5</v>
      </c>
      <c r="S11" s="27">
        <f>+N11/N12</f>
        <v>9.337349397590361E-2</v>
      </c>
      <c r="T11" s="39"/>
      <c r="U11" s="96"/>
    </row>
    <row r="12" spans="2:21" ht="18" customHeight="1" x14ac:dyDescent="0.2">
      <c r="B12" s="176"/>
      <c r="C12" s="11"/>
      <c r="D12" s="23" t="s">
        <v>7</v>
      </c>
      <c r="E12" s="58"/>
      <c r="F12" s="29"/>
      <c r="G12" s="28">
        <v>1660</v>
      </c>
      <c r="H12" s="29"/>
      <c r="I12" s="29"/>
      <c r="J12" s="29"/>
      <c r="K12" s="29"/>
      <c r="L12" s="43"/>
      <c r="M12" s="29"/>
      <c r="N12" s="28">
        <v>1660</v>
      </c>
      <c r="O12" s="29"/>
      <c r="P12" s="29"/>
      <c r="Q12" s="29"/>
      <c r="R12" s="29"/>
      <c r="S12" s="43"/>
      <c r="T12" s="24"/>
      <c r="U12" s="96"/>
    </row>
    <row r="13" spans="2:21" ht="18" customHeight="1" x14ac:dyDescent="0.2">
      <c r="B13" s="175">
        <v>3</v>
      </c>
      <c r="D13" s="22" t="s">
        <v>8</v>
      </c>
      <c r="E13" s="39"/>
      <c r="F13" s="60"/>
      <c r="G13" s="25">
        <v>49</v>
      </c>
      <c r="H13" s="60"/>
      <c r="I13" s="26" t="s">
        <v>4</v>
      </c>
      <c r="J13" s="26">
        <v>100</v>
      </c>
      <c r="K13" s="26" t="s">
        <v>5</v>
      </c>
      <c r="L13" s="27">
        <f>+G13/G14</f>
        <v>2.9518072289156625E-2</v>
      </c>
      <c r="M13" s="60"/>
      <c r="N13" s="25">
        <v>49</v>
      </c>
      <c r="O13" s="60"/>
      <c r="P13" s="26" t="s">
        <v>4</v>
      </c>
      <c r="Q13" s="26">
        <v>100</v>
      </c>
      <c r="R13" s="26" t="s">
        <v>5</v>
      </c>
      <c r="S13" s="27">
        <f>+N13/N14</f>
        <v>2.9518072289156625E-2</v>
      </c>
      <c r="T13" s="39"/>
      <c r="U13" s="96"/>
    </row>
    <row r="14" spans="2:21" ht="18" customHeight="1" x14ac:dyDescent="0.2">
      <c r="B14" s="176"/>
      <c r="C14" s="11"/>
      <c r="D14" s="23" t="s">
        <v>7</v>
      </c>
      <c r="E14" s="58"/>
      <c r="F14" s="29"/>
      <c r="G14" s="28">
        <v>1660</v>
      </c>
      <c r="H14" s="29"/>
      <c r="I14" s="29"/>
      <c r="J14" s="29"/>
      <c r="K14" s="29"/>
      <c r="L14" s="43"/>
      <c r="M14" s="29"/>
      <c r="N14" s="28">
        <v>1660</v>
      </c>
      <c r="O14" s="29"/>
      <c r="P14" s="29"/>
      <c r="Q14" s="29"/>
      <c r="R14" s="29"/>
      <c r="S14" s="43"/>
      <c r="T14" s="24"/>
      <c r="U14" s="96"/>
    </row>
    <row r="15" spans="2:21" ht="18" customHeight="1" x14ac:dyDescent="0.2">
      <c r="B15" s="175">
        <v>4</v>
      </c>
      <c r="D15" s="22" t="s">
        <v>9</v>
      </c>
      <c r="E15" s="39"/>
      <c r="F15" s="60"/>
      <c r="G15" s="25">
        <v>21</v>
      </c>
      <c r="H15" s="60"/>
      <c r="I15" s="26" t="s">
        <v>4</v>
      </c>
      <c r="J15" s="26">
        <v>100</v>
      </c>
      <c r="K15" s="26" t="s">
        <v>5</v>
      </c>
      <c r="L15" s="27">
        <f>+G15/G16</f>
        <v>1.2650602409638554E-2</v>
      </c>
      <c r="M15" s="60"/>
      <c r="N15" s="25">
        <v>21</v>
      </c>
      <c r="O15" s="60"/>
      <c r="P15" s="26" t="s">
        <v>4</v>
      </c>
      <c r="Q15" s="26">
        <v>100</v>
      </c>
      <c r="R15" s="26" t="s">
        <v>5</v>
      </c>
      <c r="S15" s="27">
        <f>+N15/N16</f>
        <v>1.2650602409638554E-2</v>
      </c>
      <c r="T15" s="39"/>
      <c r="U15" s="96"/>
    </row>
    <row r="16" spans="2:21" ht="18" customHeight="1" x14ac:dyDescent="0.2">
      <c r="B16" s="176"/>
      <c r="C16" s="11"/>
      <c r="D16" s="23" t="s">
        <v>7</v>
      </c>
      <c r="E16" s="58"/>
      <c r="F16" s="29"/>
      <c r="G16" s="28">
        <v>1660</v>
      </c>
      <c r="H16" s="29"/>
      <c r="I16" s="29"/>
      <c r="J16" s="29"/>
      <c r="K16" s="29"/>
      <c r="L16" s="43"/>
      <c r="M16" s="29"/>
      <c r="N16" s="28">
        <v>1660</v>
      </c>
      <c r="O16" s="29"/>
      <c r="P16" s="29"/>
      <c r="Q16" s="29"/>
      <c r="R16" s="29"/>
      <c r="S16" s="43"/>
      <c r="T16" s="24"/>
      <c r="U16" s="96"/>
    </row>
    <row r="17" spans="2:21" ht="18" customHeight="1" x14ac:dyDescent="0.2">
      <c r="B17" s="175">
        <v>5</v>
      </c>
      <c r="D17" s="22" t="s">
        <v>10</v>
      </c>
      <c r="E17" s="39"/>
      <c r="F17" s="60"/>
      <c r="G17" s="25">
        <v>72</v>
      </c>
      <c r="H17" s="60"/>
      <c r="I17" s="26" t="s">
        <v>4</v>
      </c>
      <c r="J17" s="26">
        <v>100</v>
      </c>
      <c r="K17" s="26" t="s">
        <v>5</v>
      </c>
      <c r="L17" s="27">
        <f>+G17/G18</f>
        <v>4.3373493975903614E-2</v>
      </c>
      <c r="M17" s="60"/>
      <c r="N17" s="25">
        <v>72</v>
      </c>
      <c r="O17" s="60"/>
      <c r="P17" s="26" t="s">
        <v>4</v>
      </c>
      <c r="Q17" s="26">
        <v>100</v>
      </c>
      <c r="R17" s="26" t="s">
        <v>5</v>
      </c>
      <c r="S17" s="27">
        <f>+N17/N18</f>
        <v>4.3373493975903614E-2</v>
      </c>
      <c r="T17" s="39"/>
      <c r="U17" s="96"/>
    </row>
    <row r="18" spans="2:21" ht="18" customHeight="1" x14ac:dyDescent="0.2">
      <c r="B18" s="176"/>
      <c r="C18" s="11"/>
      <c r="D18" s="23" t="s">
        <v>7</v>
      </c>
      <c r="E18" s="58"/>
      <c r="F18" s="29"/>
      <c r="G18" s="28">
        <v>1660</v>
      </c>
      <c r="H18" s="29"/>
      <c r="I18" s="29"/>
      <c r="J18" s="29"/>
      <c r="K18" s="29"/>
      <c r="L18" s="43"/>
      <c r="M18" s="29"/>
      <c r="N18" s="28">
        <v>1660</v>
      </c>
      <c r="O18" s="29"/>
      <c r="P18" s="29"/>
      <c r="Q18" s="29"/>
      <c r="R18" s="29"/>
      <c r="S18" s="43"/>
      <c r="T18" s="24"/>
      <c r="U18" s="96"/>
    </row>
    <row r="19" spans="2:21" ht="18" customHeight="1" x14ac:dyDescent="0.2">
      <c r="B19" s="175">
        <v>6</v>
      </c>
      <c r="D19" s="22" t="s">
        <v>11</v>
      </c>
      <c r="E19" s="39"/>
      <c r="F19" s="60"/>
      <c r="G19" s="25">
        <v>135</v>
      </c>
      <c r="H19" s="60"/>
      <c r="I19" s="26" t="s">
        <v>4</v>
      </c>
      <c r="J19" s="26">
        <v>100</v>
      </c>
      <c r="K19" s="26" t="s">
        <v>5</v>
      </c>
      <c r="L19" s="27">
        <f>+G19/G20</f>
        <v>8.1325301204819275E-2</v>
      </c>
      <c r="M19" s="60"/>
      <c r="N19" s="25">
        <v>136</v>
      </c>
      <c r="O19" s="60"/>
      <c r="P19" s="26" t="s">
        <v>4</v>
      </c>
      <c r="Q19" s="26">
        <v>100</v>
      </c>
      <c r="R19" s="26" t="s">
        <v>5</v>
      </c>
      <c r="S19" s="27">
        <f>+N19/N20</f>
        <v>8.1927710843373497E-2</v>
      </c>
      <c r="T19" s="39"/>
    </row>
    <row r="20" spans="2:21" ht="18" customHeight="1" x14ac:dyDescent="0.2">
      <c r="B20" s="176"/>
      <c r="C20" s="11"/>
      <c r="D20" s="23" t="s">
        <v>7</v>
      </c>
      <c r="E20" s="58"/>
      <c r="F20" s="29"/>
      <c r="G20" s="28">
        <v>1660</v>
      </c>
      <c r="H20" s="29"/>
      <c r="I20" s="29"/>
      <c r="J20" s="29"/>
      <c r="K20" s="29"/>
      <c r="L20" s="43"/>
      <c r="M20" s="29"/>
      <c r="N20" s="28">
        <v>1660</v>
      </c>
      <c r="O20" s="29"/>
      <c r="P20" s="29"/>
      <c r="Q20" s="29"/>
      <c r="R20" s="29"/>
      <c r="S20" s="43"/>
      <c r="T20" s="24"/>
    </row>
    <row r="21" spans="2:21" ht="18" customHeight="1" x14ac:dyDescent="0.2">
      <c r="B21" s="175">
        <v>7</v>
      </c>
      <c r="D21" s="22" t="s">
        <v>111</v>
      </c>
      <c r="E21" s="39"/>
      <c r="F21" s="60"/>
      <c r="G21" s="25">
        <v>514</v>
      </c>
      <c r="H21" s="60"/>
      <c r="I21" s="26" t="s">
        <v>4</v>
      </c>
      <c r="J21" s="26">
        <v>100</v>
      </c>
      <c r="K21" s="26" t="s">
        <v>5</v>
      </c>
      <c r="L21" s="27">
        <f>+G21/G22</f>
        <v>0.30963855421686748</v>
      </c>
      <c r="M21" s="60"/>
      <c r="N21" s="25">
        <v>514</v>
      </c>
      <c r="O21" s="60"/>
      <c r="P21" s="26" t="s">
        <v>4</v>
      </c>
      <c r="Q21" s="26">
        <v>100</v>
      </c>
      <c r="R21" s="26" t="s">
        <v>5</v>
      </c>
      <c r="S21" s="27">
        <f>+N21/N22</f>
        <v>0.30963855421686748</v>
      </c>
      <c r="T21" s="71"/>
    </row>
    <row r="22" spans="2:21" ht="18" customHeight="1" x14ac:dyDescent="0.2">
      <c r="B22" s="176"/>
      <c r="C22" s="11"/>
      <c r="D22" s="23" t="s">
        <v>7</v>
      </c>
      <c r="E22" s="58"/>
      <c r="F22" s="29"/>
      <c r="G22" s="28">
        <v>1660</v>
      </c>
      <c r="H22" s="29"/>
      <c r="I22" s="29"/>
      <c r="J22" s="29"/>
      <c r="K22" s="29"/>
      <c r="L22" s="43"/>
      <c r="M22" s="29"/>
      <c r="N22" s="28">
        <v>1660</v>
      </c>
      <c r="O22" s="29"/>
      <c r="P22" s="29"/>
      <c r="Q22" s="29"/>
      <c r="R22" s="29"/>
      <c r="S22" s="43"/>
      <c r="T22" s="43"/>
    </row>
    <row r="23" spans="2:21" ht="24" x14ac:dyDescent="0.2">
      <c r="B23" s="175">
        <v>8</v>
      </c>
      <c r="C23" s="33"/>
      <c r="D23" s="38" t="s">
        <v>12</v>
      </c>
      <c r="E23" s="39"/>
      <c r="F23" s="60"/>
      <c r="G23" s="25">
        <v>299</v>
      </c>
      <c r="H23" s="60"/>
      <c r="I23" s="26" t="s">
        <v>4</v>
      </c>
      <c r="J23" s="26">
        <v>100</v>
      </c>
      <c r="K23" s="26" t="s">
        <v>5</v>
      </c>
      <c r="L23" s="27">
        <f>+G23/G24</f>
        <v>0.18012048192771085</v>
      </c>
      <c r="M23" s="60"/>
      <c r="N23" s="25">
        <v>299</v>
      </c>
      <c r="O23" s="60"/>
      <c r="P23" s="26" t="s">
        <v>4</v>
      </c>
      <c r="Q23" s="26">
        <v>100</v>
      </c>
      <c r="R23" s="26" t="s">
        <v>5</v>
      </c>
      <c r="S23" s="27">
        <f>+N23/N24</f>
        <v>0.18012048192771085</v>
      </c>
      <c r="T23" s="39"/>
    </row>
    <row r="24" spans="2:21" ht="18" customHeight="1" x14ac:dyDescent="0.2">
      <c r="B24" s="176"/>
      <c r="C24" s="11"/>
      <c r="D24" s="23" t="s">
        <v>7</v>
      </c>
      <c r="E24" s="58"/>
      <c r="F24" s="29"/>
      <c r="G24" s="28">
        <v>1660</v>
      </c>
      <c r="H24" s="29"/>
      <c r="I24" s="29"/>
      <c r="J24" s="29"/>
      <c r="K24" s="29"/>
      <c r="L24" s="43"/>
      <c r="M24" s="29"/>
      <c r="N24" s="28">
        <v>1660</v>
      </c>
      <c r="O24" s="29"/>
      <c r="P24" s="29"/>
      <c r="Q24" s="29"/>
      <c r="R24" s="29"/>
      <c r="S24" s="43"/>
      <c r="T24" s="24"/>
    </row>
    <row r="25" spans="2:21" ht="18" customHeight="1" x14ac:dyDescent="0.2">
      <c r="B25" s="175">
        <v>9</v>
      </c>
      <c r="D25" s="22" t="s">
        <v>112</v>
      </c>
      <c r="E25" s="77"/>
      <c r="F25" s="60"/>
      <c r="G25" s="25">
        <v>21</v>
      </c>
      <c r="H25" s="60"/>
      <c r="I25" s="26" t="s">
        <v>4</v>
      </c>
      <c r="J25" s="26">
        <v>100</v>
      </c>
      <c r="K25" s="26" t="s">
        <v>5</v>
      </c>
      <c r="L25" s="27">
        <f>+G25/G26</f>
        <v>4.085603112840467E-2</v>
      </c>
      <c r="M25" s="60"/>
      <c r="N25" s="25">
        <v>44</v>
      </c>
      <c r="O25" s="60"/>
      <c r="P25" s="26" t="s">
        <v>4</v>
      </c>
      <c r="Q25" s="26">
        <v>100</v>
      </c>
      <c r="R25" s="26" t="s">
        <v>5</v>
      </c>
      <c r="S25" s="27">
        <f>+N25/N26</f>
        <v>8.5603112840466927E-2</v>
      </c>
      <c r="T25" s="71"/>
    </row>
    <row r="26" spans="2:21" ht="18" customHeight="1" x14ac:dyDescent="0.2">
      <c r="B26" s="176"/>
      <c r="C26" s="11"/>
      <c r="D26" s="23" t="s">
        <v>113</v>
      </c>
      <c r="E26" s="58"/>
      <c r="F26" s="41"/>
      <c r="G26" s="28">
        <v>514</v>
      </c>
      <c r="H26" s="29"/>
      <c r="I26" s="29"/>
      <c r="J26" s="29"/>
      <c r="K26" s="29"/>
      <c r="L26" s="40"/>
      <c r="M26" s="41"/>
      <c r="N26" s="28">
        <v>514</v>
      </c>
      <c r="O26" s="29"/>
      <c r="P26" s="29"/>
      <c r="Q26" s="29"/>
      <c r="R26" s="29"/>
      <c r="S26" s="40"/>
      <c r="T26" s="43"/>
    </row>
    <row r="27" spans="2:21" ht="18" customHeight="1" x14ac:dyDescent="0.2">
      <c r="B27" s="175">
        <v>10</v>
      </c>
      <c r="D27" s="22" t="s">
        <v>114</v>
      </c>
      <c r="E27" s="39"/>
      <c r="F27" s="60"/>
      <c r="G27" s="25">
        <v>68</v>
      </c>
      <c r="H27" s="60"/>
      <c r="I27" s="26" t="s">
        <v>4</v>
      </c>
      <c r="J27" s="26">
        <v>100</v>
      </c>
      <c r="K27" s="26" t="s">
        <v>5</v>
      </c>
      <c r="L27" s="27">
        <f>+G27/G28</f>
        <v>0.13229571984435798</v>
      </c>
      <c r="M27" s="60"/>
      <c r="N27" s="25">
        <v>68</v>
      </c>
      <c r="O27" s="60"/>
      <c r="P27" s="26" t="s">
        <v>4</v>
      </c>
      <c r="Q27" s="26">
        <v>100</v>
      </c>
      <c r="R27" s="26" t="s">
        <v>5</v>
      </c>
      <c r="S27" s="27">
        <f>+N27/N28</f>
        <v>0.13229571984435798</v>
      </c>
      <c r="T27" s="71"/>
    </row>
    <row r="28" spans="2:21" ht="18" customHeight="1" x14ac:dyDescent="0.2">
      <c r="B28" s="176"/>
      <c r="C28" s="11"/>
      <c r="D28" s="23" t="s">
        <v>113</v>
      </c>
      <c r="E28" s="58"/>
      <c r="F28" s="29"/>
      <c r="G28" s="28">
        <v>514</v>
      </c>
      <c r="H28" s="29"/>
      <c r="I28" s="29"/>
      <c r="J28" s="29"/>
      <c r="K28" s="29"/>
      <c r="L28" s="43"/>
      <c r="M28" s="29"/>
      <c r="N28" s="28">
        <v>514</v>
      </c>
      <c r="O28" s="29"/>
      <c r="P28" s="29"/>
      <c r="Q28" s="29"/>
      <c r="R28" s="29"/>
      <c r="S28" s="43"/>
      <c r="T28" s="43"/>
    </row>
    <row r="29" spans="2:21" ht="18" customHeight="1" x14ac:dyDescent="0.2">
      <c r="B29" s="175">
        <v>11</v>
      </c>
      <c r="C29" s="33"/>
      <c r="D29" s="42" t="s">
        <v>115</v>
      </c>
      <c r="E29" s="39"/>
      <c r="F29" s="60"/>
      <c r="G29" s="25">
        <v>351</v>
      </c>
      <c r="H29" s="60"/>
      <c r="I29" s="26" t="s">
        <v>4</v>
      </c>
      <c r="J29" s="26">
        <v>100</v>
      </c>
      <c r="K29" s="26" t="s">
        <v>5</v>
      </c>
      <c r="L29" s="27">
        <f>+G29/G30</f>
        <v>0.68287937743190663</v>
      </c>
      <c r="M29" s="60"/>
      <c r="N29" s="25">
        <v>353</v>
      </c>
      <c r="O29" s="60"/>
      <c r="P29" s="26" t="s">
        <v>4</v>
      </c>
      <c r="Q29" s="26">
        <v>100</v>
      </c>
      <c r="R29" s="26" t="s">
        <v>5</v>
      </c>
      <c r="S29" s="27">
        <f>+N29/N30</f>
        <v>0.6867704280155642</v>
      </c>
      <c r="T29" s="71"/>
    </row>
    <row r="30" spans="2:21" ht="18" customHeight="1" x14ac:dyDescent="0.2">
      <c r="B30" s="176"/>
      <c r="C30" s="11"/>
      <c r="D30" s="23" t="s">
        <v>113</v>
      </c>
      <c r="E30" s="58"/>
      <c r="F30" s="29"/>
      <c r="G30" s="28">
        <v>514</v>
      </c>
      <c r="H30" s="29"/>
      <c r="I30" s="29"/>
      <c r="J30" s="29"/>
      <c r="K30" s="29"/>
      <c r="L30" s="43"/>
      <c r="M30" s="29"/>
      <c r="N30" s="28">
        <v>514</v>
      </c>
      <c r="O30" s="29"/>
      <c r="P30" s="29"/>
      <c r="Q30" s="29"/>
      <c r="R30" s="29"/>
      <c r="S30" s="43"/>
      <c r="T30" s="43"/>
    </row>
    <row r="31" spans="2:21" ht="18" customHeight="1" x14ac:dyDescent="0.2">
      <c r="B31" s="175">
        <v>12</v>
      </c>
      <c r="C31" s="14"/>
      <c r="D31" s="42" t="s">
        <v>13</v>
      </c>
      <c r="E31" s="70"/>
      <c r="F31" s="63"/>
      <c r="G31" s="25">
        <v>50</v>
      </c>
      <c r="H31" s="63"/>
      <c r="I31" s="36" t="s">
        <v>4</v>
      </c>
      <c r="J31" s="36">
        <v>100</v>
      </c>
      <c r="K31" s="36" t="s">
        <v>5</v>
      </c>
      <c r="L31" s="64">
        <f>+G31/G32</f>
        <v>9.727626459143969E-2</v>
      </c>
      <c r="M31" s="63"/>
      <c r="N31" s="25">
        <v>49</v>
      </c>
      <c r="O31" s="63"/>
      <c r="P31" s="36" t="s">
        <v>4</v>
      </c>
      <c r="Q31" s="36">
        <v>100</v>
      </c>
      <c r="R31" s="36" t="s">
        <v>5</v>
      </c>
      <c r="S31" s="64">
        <f>+N31/N32</f>
        <v>9.5330739299610889E-2</v>
      </c>
      <c r="T31" s="70"/>
    </row>
    <row r="32" spans="2:21" ht="18.75" customHeight="1" x14ac:dyDescent="0.2">
      <c r="B32" s="176"/>
      <c r="C32" s="11"/>
      <c r="D32" s="23" t="s">
        <v>113</v>
      </c>
      <c r="E32" s="58"/>
      <c r="F32" s="29"/>
      <c r="G32" s="28">
        <v>514</v>
      </c>
      <c r="H32" s="29"/>
      <c r="I32" s="29"/>
      <c r="J32" s="29"/>
      <c r="K32" s="29"/>
      <c r="L32" s="43"/>
      <c r="M32" s="29"/>
      <c r="N32" s="28">
        <v>514</v>
      </c>
      <c r="O32" s="29"/>
      <c r="P32" s="29"/>
      <c r="Q32" s="29"/>
      <c r="R32" s="29"/>
      <c r="S32" s="43"/>
      <c r="T32" s="24"/>
    </row>
    <row r="33" spans="2:26" ht="19.5" customHeight="1" x14ac:dyDescent="0.2">
      <c r="B33" s="175">
        <v>13</v>
      </c>
      <c r="C33" s="14"/>
      <c r="D33" s="42" t="s">
        <v>14</v>
      </c>
      <c r="E33" s="70"/>
      <c r="F33" s="63"/>
      <c r="G33" s="90">
        <v>116</v>
      </c>
      <c r="H33" s="63"/>
      <c r="I33" s="36" t="s">
        <v>4</v>
      </c>
      <c r="J33" s="36">
        <v>100</v>
      </c>
      <c r="K33" s="36" t="s">
        <v>5</v>
      </c>
      <c r="L33" s="64">
        <f>+G33/G34</f>
        <v>0.47154471544715448</v>
      </c>
      <c r="M33" s="63"/>
      <c r="N33" s="90">
        <v>116</v>
      </c>
      <c r="O33" s="63"/>
      <c r="P33" s="36" t="s">
        <v>4</v>
      </c>
      <c r="Q33" s="36">
        <v>100</v>
      </c>
      <c r="R33" s="36" t="s">
        <v>5</v>
      </c>
      <c r="S33" s="64">
        <f>+N33/N34</f>
        <v>0.47154471544715448</v>
      </c>
      <c r="T33" s="70"/>
      <c r="U33" s="91"/>
    </row>
    <row r="34" spans="2:26" ht="18.75" customHeight="1" x14ac:dyDescent="0.2">
      <c r="B34" s="176"/>
      <c r="C34" s="11"/>
      <c r="D34" s="23" t="s">
        <v>15</v>
      </c>
      <c r="E34" s="58"/>
      <c r="F34" s="29"/>
      <c r="G34" s="28">
        <v>246</v>
      </c>
      <c r="H34" s="29"/>
      <c r="I34" s="29"/>
      <c r="J34" s="29"/>
      <c r="K34" s="29"/>
      <c r="L34" s="43"/>
      <c r="M34" s="29"/>
      <c r="N34" s="28">
        <v>246</v>
      </c>
      <c r="O34" s="29"/>
      <c r="P34" s="29"/>
      <c r="Q34" s="29"/>
      <c r="R34" s="29"/>
      <c r="S34" s="43"/>
      <c r="T34" s="24"/>
      <c r="U34" s="91"/>
    </row>
    <row r="35" spans="2:26" s="9" customFormat="1" ht="18" customHeight="1" x14ac:dyDescent="0.2">
      <c r="B35" s="97" t="s">
        <v>16</v>
      </c>
      <c r="C35" s="8"/>
      <c r="D35" s="8"/>
      <c r="E35" s="8"/>
      <c r="F35" s="8"/>
      <c r="G35" s="133"/>
      <c r="H35" s="134"/>
      <c r="I35" s="134"/>
      <c r="J35" s="134"/>
      <c r="K35" s="134"/>
      <c r="L35" s="134"/>
      <c r="M35" s="134"/>
      <c r="N35" s="133"/>
      <c r="O35" s="134"/>
      <c r="P35" s="134"/>
      <c r="Q35" s="134"/>
      <c r="R35" s="134"/>
      <c r="S35" s="134"/>
      <c r="T35" s="98"/>
    </row>
    <row r="36" spans="2:26" ht="19.5" customHeight="1" x14ac:dyDescent="0.2">
      <c r="B36" s="175">
        <v>1</v>
      </c>
      <c r="D36" s="22" t="s">
        <v>17</v>
      </c>
      <c r="E36" s="39"/>
      <c r="F36" s="60"/>
      <c r="G36" s="90">
        <v>65</v>
      </c>
      <c r="H36" s="63"/>
      <c r="I36" s="26" t="s">
        <v>4</v>
      </c>
      <c r="J36" s="26">
        <v>100</v>
      </c>
      <c r="K36" s="26" t="s">
        <v>5</v>
      </c>
      <c r="L36" s="64">
        <f>+G36/G37</f>
        <v>3.9156626506024098E-2</v>
      </c>
      <c r="M36" s="60"/>
      <c r="N36" s="90">
        <v>73</v>
      </c>
      <c r="O36" s="63"/>
      <c r="P36" s="26" t="s">
        <v>4</v>
      </c>
      <c r="Q36" s="26">
        <v>100</v>
      </c>
      <c r="R36" s="26" t="s">
        <v>5</v>
      </c>
      <c r="S36" s="64">
        <f>+N36/N37</f>
        <v>4.3975903614457829E-2</v>
      </c>
      <c r="T36" s="39"/>
      <c r="U36"/>
      <c r="V36"/>
      <c r="W36"/>
      <c r="X36"/>
      <c r="Y36"/>
      <c r="Z36"/>
    </row>
    <row r="37" spans="2:26" ht="18.75" customHeight="1" x14ac:dyDescent="0.2">
      <c r="B37" s="176"/>
      <c r="C37" s="11"/>
      <c r="D37" s="23" t="s">
        <v>7</v>
      </c>
      <c r="E37" s="58"/>
      <c r="F37" s="29"/>
      <c r="G37" s="28">
        <v>1660</v>
      </c>
      <c r="H37" s="29"/>
      <c r="I37" s="29"/>
      <c r="J37" s="29"/>
      <c r="K37" s="29"/>
      <c r="L37" s="43"/>
      <c r="M37" s="29"/>
      <c r="N37" s="28">
        <v>1660</v>
      </c>
      <c r="O37" s="29"/>
      <c r="P37" s="29"/>
      <c r="Q37" s="29"/>
      <c r="R37" s="29"/>
      <c r="S37" s="43"/>
      <c r="T37" s="24"/>
      <c r="U37"/>
      <c r="V37"/>
      <c r="W37"/>
      <c r="X37"/>
      <c r="Y37"/>
      <c r="Z37"/>
    </row>
    <row r="38" spans="2:26" ht="19.5" customHeight="1" x14ac:dyDescent="0.2">
      <c r="B38" s="175">
        <v>2</v>
      </c>
      <c r="D38" s="22" t="s">
        <v>18</v>
      </c>
      <c r="E38" s="39"/>
      <c r="F38" s="60"/>
      <c r="G38" s="25">
        <v>14</v>
      </c>
      <c r="H38" s="60"/>
      <c r="I38" s="26" t="s">
        <v>4</v>
      </c>
      <c r="J38" s="26">
        <v>100</v>
      </c>
      <c r="K38" s="26" t="s">
        <v>5</v>
      </c>
      <c r="L38" s="27">
        <f>+G38/G39</f>
        <v>7.3298429319371722E-2</v>
      </c>
      <c r="M38" s="60"/>
      <c r="N38" s="25">
        <v>10</v>
      </c>
      <c r="O38" s="60"/>
      <c r="P38" s="26" t="s">
        <v>4</v>
      </c>
      <c r="Q38" s="26">
        <v>100</v>
      </c>
      <c r="R38" s="26" t="s">
        <v>5</v>
      </c>
      <c r="S38" s="27">
        <f>+N38/N39</f>
        <v>5.2356020942408377E-2</v>
      </c>
      <c r="T38" s="39"/>
      <c r="U38"/>
      <c r="V38"/>
      <c r="W38"/>
      <c r="X38"/>
      <c r="Y38"/>
      <c r="Z38"/>
    </row>
    <row r="39" spans="2:26" ht="18.75" customHeight="1" x14ac:dyDescent="0.2">
      <c r="B39" s="176"/>
      <c r="C39" s="11"/>
      <c r="D39" s="23" t="s">
        <v>3</v>
      </c>
      <c r="E39" s="58"/>
      <c r="F39" s="29"/>
      <c r="G39" s="28">
        <v>191</v>
      </c>
      <c r="H39" s="29"/>
      <c r="I39" s="29"/>
      <c r="J39" s="29"/>
      <c r="K39" s="29"/>
      <c r="L39" s="43"/>
      <c r="M39" s="29"/>
      <c r="N39" s="28">
        <v>191</v>
      </c>
      <c r="O39" s="29"/>
      <c r="P39" s="29"/>
      <c r="Q39" s="29"/>
      <c r="R39" s="29"/>
      <c r="S39" s="43"/>
      <c r="T39" s="24"/>
      <c r="U39"/>
      <c r="V39"/>
      <c r="W39"/>
      <c r="X39"/>
      <c r="Y39"/>
      <c r="Z39"/>
    </row>
    <row r="40" spans="2:26" ht="19.5" customHeight="1" x14ac:dyDescent="0.2">
      <c r="B40" s="175">
        <v>3</v>
      </c>
      <c r="D40" s="22" t="s">
        <v>19</v>
      </c>
      <c r="E40" s="39"/>
      <c r="F40" s="60"/>
      <c r="G40" s="25">
        <v>1</v>
      </c>
      <c r="H40" s="60"/>
      <c r="I40" s="26" t="s">
        <v>4</v>
      </c>
      <c r="J40" s="26">
        <v>100</v>
      </c>
      <c r="K40" s="26" t="s">
        <v>5</v>
      </c>
      <c r="L40" s="27">
        <f>+G40/G41</f>
        <v>7.1428571428571426E-3</v>
      </c>
      <c r="M40" s="60"/>
      <c r="N40" s="25">
        <v>5</v>
      </c>
      <c r="O40" s="60"/>
      <c r="P40" s="26" t="s">
        <v>4</v>
      </c>
      <c r="Q40" s="26">
        <v>100</v>
      </c>
      <c r="R40" s="26" t="s">
        <v>5</v>
      </c>
      <c r="S40" s="27">
        <f>+N40/N41</f>
        <v>3.5714285714285712E-2</v>
      </c>
      <c r="T40" s="39"/>
      <c r="U40"/>
      <c r="V40"/>
      <c r="W40"/>
      <c r="X40"/>
      <c r="Y40"/>
      <c r="Z40"/>
    </row>
    <row r="41" spans="2:26" ht="18.75" customHeight="1" x14ac:dyDescent="0.2">
      <c r="B41" s="176"/>
      <c r="C41" s="11"/>
      <c r="D41" s="23" t="s">
        <v>6</v>
      </c>
      <c r="E41" s="58"/>
      <c r="F41" s="29"/>
      <c r="G41" s="28">
        <v>140</v>
      </c>
      <c r="H41" s="29"/>
      <c r="I41" s="29"/>
      <c r="J41" s="29"/>
      <c r="K41" s="29"/>
      <c r="L41" s="43"/>
      <c r="M41" s="29"/>
      <c r="N41" s="28">
        <v>140</v>
      </c>
      <c r="O41" s="29"/>
      <c r="P41" s="29"/>
      <c r="Q41" s="29"/>
      <c r="R41" s="29"/>
      <c r="S41" s="43"/>
      <c r="T41" s="24"/>
      <c r="U41"/>
      <c r="V41"/>
      <c r="W41"/>
      <c r="X41"/>
      <c r="Y41"/>
      <c r="Z41"/>
    </row>
    <row r="42" spans="2:26" ht="19.5" customHeight="1" x14ac:dyDescent="0.2">
      <c r="B42" s="175">
        <v>4</v>
      </c>
      <c r="D42" s="22" t="s">
        <v>20</v>
      </c>
      <c r="E42" s="39"/>
      <c r="F42" s="60"/>
      <c r="G42" s="25">
        <v>5</v>
      </c>
      <c r="H42" s="60"/>
      <c r="I42" s="26" t="s">
        <v>4</v>
      </c>
      <c r="J42" s="26">
        <v>100</v>
      </c>
      <c r="K42" s="26" t="s">
        <v>5</v>
      </c>
      <c r="L42" s="27">
        <f>+G42/G43</f>
        <v>0.10204081632653061</v>
      </c>
      <c r="M42" s="60"/>
      <c r="N42" s="25">
        <v>4</v>
      </c>
      <c r="O42" s="60"/>
      <c r="P42" s="26" t="s">
        <v>4</v>
      </c>
      <c r="Q42" s="26">
        <v>100</v>
      </c>
      <c r="R42" s="26" t="s">
        <v>5</v>
      </c>
      <c r="S42" s="27">
        <f>+N42/N43</f>
        <v>8.1632653061224483E-2</v>
      </c>
      <c r="T42" s="39"/>
      <c r="U42"/>
      <c r="V42"/>
      <c r="W42"/>
      <c r="X42"/>
      <c r="Y42"/>
      <c r="Z42"/>
    </row>
    <row r="43" spans="2:26" ht="18.75" customHeight="1" x14ac:dyDescent="0.2">
      <c r="B43" s="176"/>
      <c r="C43" s="11"/>
      <c r="D43" s="23" t="s">
        <v>21</v>
      </c>
      <c r="E43" s="58"/>
      <c r="F43" s="29"/>
      <c r="G43" s="28">
        <v>49</v>
      </c>
      <c r="H43" s="29"/>
      <c r="I43" s="29"/>
      <c r="J43" s="29"/>
      <c r="K43" s="29"/>
      <c r="L43" s="43"/>
      <c r="M43" s="29"/>
      <c r="N43" s="28">
        <v>49</v>
      </c>
      <c r="O43" s="29"/>
      <c r="P43" s="29"/>
      <c r="Q43" s="29"/>
      <c r="R43" s="29"/>
      <c r="S43" s="43"/>
      <c r="T43" s="24"/>
      <c r="U43"/>
      <c r="V43"/>
      <c r="W43"/>
      <c r="X43"/>
      <c r="Y43"/>
      <c r="Z43"/>
    </row>
    <row r="44" spans="2:26" ht="19.5" customHeight="1" x14ac:dyDescent="0.2">
      <c r="B44" s="175">
        <v>5</v>
      </c>
      <c r="D44" s="22" t="s">
        <v>22</v>
      </c>
      <c r="E44" s="39"/>
      <c r="F44" s="60"/>
      <c r="G44" s="25">
        <v>9</v>
      </c>
      <c r="H44" s="60"/>
      <c r="I44" s="26" t="s">
        <v>4</v>
      </c>
      <c r="J44" s="26">
        <v>100</v>
      </c>
      <c r="K44" s="26" t="s">
        <v>5</v>
      </c>
      <c r="L44" s="27">
        <f>+G44/G45</f>
        <v>0.40909090909090912</v>
      </c>
      <c r="M44" s="60"/>
      <c r="N44" s="25">
        <v>20</v>
      </c>
      <c r="O44" s="60"/>
      <c r="P44" s="26" t="s">
        <v>4</v>
      </c>
      <c r="Q44" s="26">
        <v>100</v>
      </c>
      <c r="R44" s="26" t="s">
        <v>5</v>
      </c>
      <c r="S44" s="27">
        <f>+N44/N45</f>
        <v>0.90909090909090906</v>
      </c>
      <c r="T44" s="39"/>
      <c r="U44"/>
      <c r="V44"/>
      <c r="W44"/>
      <c r="X44"/>
      <c r="Y44"/>
      <c r="Z44"/>
    </row>
    <row r="45" spans="2:26" ht="18.75" customHeight="1" x14ac:dyDescent="0.2">
      <c r="B45" s="176"/>
      <c r="C45" s="11"/>
      <c r="D45" s="23" t="s">
        <v>23</v>
      </c>
      <c r="E45" s="58"/>
      <c r="F45" s="29"/>
      <c r="G45" s="28">
        <v>22</v>
      </c>
      <c r="H45" s="29"/>
      <c r="I45" s="29"/>
      <c r="J45" s="29"/>
      <c r="K45" s="29"/>
      <c r="L45" s="43"/>
      <c r="M45" s="29"/>
      <c r="N45" s="28">
        <v>22</v>
      </c>
      <c r="O45" s="29"/>
      <c r="P45" s="29"/>
      <c r="Q45" s="29"/>
      <c r="R45" s="29"/>
      <c r="S45" s="43"/>
      <c r="T45" s="24"/>
      <c r="U45"/>
      <c r="V45"/>
      <c r="W45"/>
      <c r="X45"/>
      <c r="Y45"/>
      <c r="Z45"/>
    </row>
    <row r="46" spans="2:26" ht="19.5" customHeight="1" x14ac:dyDescent="0.2">
      <c r="B46" s="175">
        <v>6</v>
      </c>
      <c r="D46" s="22" t="s">
        <v>24</v>
      </c>
      <c r="E46" s="39"/>
      <c r="F46" s="60"/>
      <c r="G46" s="25">
        <v>4</v>
      </c>
      <c r="H46" s="60"/>
      <c r="I46" s="26" t="s">
        <v>4</v>
      </c>
      <c r="J46" s="26">
        <v>100</v>
      </c>
      <c r="K46" s="26" t="s">
        <v>5</v>
      </c>
      <c r="L46" s="27">
        <f>+G46/G47</f>
        <v>5.1948051948051951E-2</v>
      </c>
      <c r="M46" s="60"/>
      <c r="N46" s="25">
        <v>4</v>
      </c>
      <c r="O46" s="60"/>
      <c r="P46" s="26" t="s">
        <v>4</v>
      </c>
      <c r="Q46" s="26">
        <v>100</v>
      </c>
      <c r="R46" s="26" t="s">
        <v>5</v>
      </c>
      <c r="S46" s="27">
        <f>+N46/N47</f>
        <v>5.1948051948051951E-2</v>
      </c>
      <c r="T46" s="39"/>
      <c r="U46"/>
      <c r="V46"/>
      <c r="W46"/>
      <c r="X46"/>
      <c r="Y46"/>
      <c r="Z46"/>
    </row>
    <row r="47" spans="2:26" ht="18.75" customHeight="1" x14ac:dyDescent="0.2">
      <c r="B47" s="176"/>
      <c r="C47" s="11"/>
      <c r="D47" s="23" t="s">
        <v>79</v>
      </c>
      <c r="E47" s="58"/>
      <c r="F47" s="29"/>
      <c r="G47" s="28">
        <v>77</v>
      </c>
      <c r="H47" s="29"/>
      <c r="I47" s="29"/>
      <c r="J47" s="29"/>
      <c r="K47" s="29"/>
      <c r="L47" s="43"/>
      <c r="M47" s="29"/>
      <c r="N47" s="28">
        <v>77</v>
      </c>
      <c r="O47" s="29"/>
      <c r="P47" s="29"/>
      <c r="Q47" s="29"/>
      <c r="R47" s="29"/>
      <c r="S47" s="43"/>
      <c r="T47" s="24"/>
      <c r="U47"/>
      <c r="V47"/>
      <c r="W47"/>
      <c r="X47"/>
      <c r="Y47"/>
      <c r="Z47"/>
    </row>
    <row r="48" spans="2:26" ht="19.5" customHeight="1" x14ac:dyDescent="0.2">
      <c r="B48" s="175">
        <v>7</v>
      </c>
      <c r="D48" s="22" t="s">
        <v>25</v>
      </c>
      <c r="E48" s="39"/>
      <c r="F48" s="60"/>
      <c r="G48" s="25">
        <v>4</v>
      </c>
      <c r="H48" s="60"/>
      <c r="I48" s="26" t="s">
        <v>4</v>
      </c>
      <c r="J48" s="26">
        <v>100</v>
      </c>
      <c r="K48" s="26" t="s">
        <v>5</v>
      </c>
      <c r="L48" s="27">
        <f>+G48/G49</f>
        <v>2.9629629629629631E-2</v>
      </c>
      <c r="M48" s="60"/>
      <c r="N48" s="25">
        <v>8</v>
      </c>
      <c r="O48" s="60"/>
      <c r="P48" s="26" t="s">
        <v>4</v>
      </c>
      <c r="Q48" s="26">
        <v>100</v>
      </c>
      <c r="R48" s="26" t="s">
        <v>5</v>
      </c>
      <c r="S48" s="27">
        <f>+N48/N49</f>
        <v>5.9259259259259262E-2</v>
      </c>
      <c r="T48" s="39"/>
      <c r="U48"/>
      <c r="V48"/>
      <c r="W48"/>
      <c r="X48"/>
      <c r="Y48"/>
      <c r="Z48"/>
    </row>
    <row r="49" spans="2:26" ht="18.75" customHeight="1" x14ac:dyDescent="0.2">
      <c r="B49" s="176"/>
      <c r="C49" s="11"/>
      <c r="D49" s="23" t="s">
        <v>26</v>
      </c>
      <c r="E49" s="58"/>
      <c r="F49" s="29"/>
      <c r="G49" s="28">
        <v>135</v>
      </c>
      <c r="H49" s="29"/>
      <c r="I49" s="29"/>
      <c r="J49" s="29"/>
      <c r="K49" s="29"/>
      <c r="L49" s="43"/>
      <c r="M49" s="29"/>
      <c r="N49" s="28">
        <v>135</v>
      </c>
      <c r="O49" s="29"/>
      <c r="P49" s="29"/>
      <c r="Q49" s="29"/>
      <c r="R49" s="29"/>
      <c r="S49" s="43"/>
      <c r="T49" s="24"/>
      <c r="U49"/>
      <c r="V49"/>
      <c r="W49"/>
      <c r="X49"/>
      <c r="Y49"/>
      <c r="Z49"/>
    </row>
    <row r="50" spans="2:26" ht="19.5" customHeight="1" x14ac:dyDescent="0.2">
      <c r="B50" s="175">
        <v>8</v>
      </c>
      <c r="C50" s="14"/>
      <c r="D50" s="42" t="s">
        <v>116</v>
      </c>
      <c r="E50" s="70"/>
      <c r="F50" s="63"/>
      <c r="G50" s="25">
        <v>6</v>
      </c>
      <c r="H50" s="63"/>
      <c r="I50" s="36" t="s">
        <v>4</v>
      </c>
      <c r="J50" s="36">
        <v>100</v>
      </c>
      <c r="K50" s="36" t="s">
        <v>5</v>
      </c>
      <c r="L50" s="64">
        <f>+G50/G51</f>
        <v>1.1560693641618497E-2</v>
      </c>
      <c r="M50" s="63"/>
      <c r="N50" s="25">
        <v>14</v>
      </c>
      <c r="O50" s="63"/>
      <c r="P50" s="36" t="s">
        <v>4</v>
      </c>
      <c r="Q50" s="36">
        <v>100</v>
      </c>
      <c r="R50" s="36" t="s">
        <v>5</v>
      </c>
      <c r="S50" s="64">
        <f>+N50/N51</f>
        <v>2.6974951830443159E-2</v>
      </c>
      <c r="T50" s="89"/>
      <c r="U50"/>
      <c r="V50"/>
      <c r="W50"/>
      <c r="X50"/>
      <c r="Y50"/>
      <c r="Z50"/>
    </row>
    <row r="51" spans="2:26" ht="18.75" customHeight="1" x14ac:dyDescent="0.2">
      <c r="B51" s="176"/>
      <c r="C51" s="11"/>
      <c r="D51" s="23" t="s">
        <v>113</v>
      </c>
      <c r="E51" s="58"/>
      <c r="F51" s="29"/>
      <c r="G51" s="28">
        <v>519</v>
      </c>
      <c r="H51" s="29"/>
      <c r="I51" s="29"/>
      <c r="J51" s="29"/>
      <c r="K51" s="29"/>
      <c r="L51" s="43"/>
      <c r="M51" s="29"/>
      <c r="N51" s="28">
        <v>519</v>
      </c>
      <c r="O51" s="29"/>
      <c r="P51" s="29"/>
      <c r="Q51" s="29"/>
      <c r="R51" s="29"/>
      <c r="S51" s="43"/>
      <c r="T51" s="43"/>
      <c r="U51"/>
      <c r="V51"/>
      <c r="W51"/>
      <c r="X51"/>
      <c r="Y51"/>
      <c r="Z51"/>
    </row>
    <row r="52" spans="2:26" ht="27" customHeight="1" x14ac:dyDescent="0.2">
      <c r="B52" s="175">
        <v>9</v>
      </c>
      <c r="D52" s="37" t="s">
        <v>27</v>
      </c>
      <c r="E52" s="39"/>
      <c r="F52" s="60"/>
      <c r="G52" s="25">
        <v>4</v>
      </c>
      <c r="H52" s="60"/>
      <c r="I52" s="26" t="s">
        <v>4</v>
      </c>
      <c r="J52" s="26">
        <v>100</v>
      </c>
      <c r="K52" s="26" t="s">
        <v>5</v>
      </c>
      <c r="L52" s="27">
        <f>+G52/G53</f>
        <v>1.3468013468013467E-2</v>
      </c>
      <c r="M52" s="60"/>
      <c r="N52" s="25">
        <v>6</v>
      </c>
      <c r="O52" s="60"/>
      <c r="P52" s="26" t="s">
        <v>4</v>
      </c>
      <c r="Q52" s="26">
        <v>100</v>
      </c>
      <c r="R52" s="26" t="s">
        <v>5</v>
      </c>
      <c r="S52" s="27">
        <f>+N52/N53</f>
        <v>2.0202020202020204E-2</v>
      </c>
      <c r="T52" s="39"/>
      <c r="U52"/>
      <c r="V52"/>
      <c r="W52"/>
      <c r="X52"/>
      <c r="Y52"/>
      <c r="Z52"/>
    </row>
    <row r="53" spans="2:26" ht="18.75" customHeight="1" x14ac:dyDescent="0.2">
      <c r="B53" s="176"/>
      <c r="C53" s="11"/>
      <c r="D53" s="59" t="s">
        <v>28</v>
      </c>
      <c r="E53" s="58"/>
      <c r="F53" s="29"/>
      <c r="G53" s="28">
        <v>297</v>
      </c>
      <c r="H53" s="29"/>
      <c r="I53" s="29"/>
      <c r="J53" s="29"/>
      <c r="K53" s="29"/>
      <c r="L53" s="43"/>
      <c r="M53" s="29"/>
      <c r="N53" s="28">
        <v>297</v>
      </c>
      <c r="O53" s="29"/>
      <c r="P53" s="29"/>
      <c r="Q53" s="29"/>
      <c r="R53" s="29"/>
      <c r="S53" s="43"/>
      <c r="T53" s="24"/>
      <c r="U53"/>
      <c r="V53"/>
      <c r="W53"/>
      <c r="X53"/>
      <c r="Y53"/>
      <c r="Z53"/>
    </row>
    <row r="54" spans="2:26" ht="19.5" customHeight="1" x14ac:dyDescent="0.2">
      <c r="B54" s="175">
        <v>10</v>
      </c>
      <c r="D54" s="22" t="s">
        <v>29</v>
      </c>
      <c r="E54" s="39"/>
      <c r="F54" s="60"/>
      <c r="G54" s="25">
        <v>12</v>
      </c>
      <c r="H54" s="60"/>
      <c r="I54" s="26" t="s">
        <v>4</v>
      </c>
      <c r="J54" s="26">
        <v>100</v>
      </c>
      <c r="K54" s="26" t="s">
        <v>5</v>
      </c>
      <c r="L54" s="27">
        <f>+G54/G55</f>
        <v>0.10344827586206896</v>
      </c>
      <c r="M54" s="60"/>
      <c r="N54" s="25">
        <v>2</v>
      </c>
      <c r="O54" s="60"/>
      <c r="P54" s="26" t="s">
        <v>4</v>
      </c>
      <c r="Q54" s="26">
        <v>100</v>
      </c>
      <c r="R54" s="26" t="s">
        <v>5</v>
      </c>
      <c r="S54" s="27">
        <f>+N54/N55</f>
        <v>1.7241379310344827E-2</v>
      </c>
      <c r="T54" s="39"/>
      <c r="U54"/>
      <c r="V54"/>
      <c r="W54"/>
      <c r="X54"/>
      <c r="Y54"/>
      <c r="Z54"/>
    </row>
    <row r="55" spans="2:26" ht="18.75" customHeight="1" x14ac:dyDescent="0.2">
      <c r="B55" s="176"/>
      <c r="C55" s="11"/>
      <c r="D55" s="23" t="s">
        <v>30</v>
      </c>
      <c r="E55" s="58"/>
      <c r="F55" s="29"/>
      <c r="G55" s="28">
        <v>116</v>
      </c>
      <c r="H55" s="29"/>
      <c r="I55" s="29"/>
      <c r="J55" s="29"/>
      <c r="K55" s="29"/>
      <c r="L55" s="43"/>
      <c r="M55" s="29"/>
      <c r="N55" s="28">
        <v>116</v>
      </c>
      <c r="O55" s="29"/>
      <c r="P55" s="29"/>
      <c r="Q55" s="29"/>
      <c r="R55" s="29"/>
      <c r="S55" s="43"/>
      <c r="T55" s="24"/>
      <c r="U55"/>
      <c r="V55"/>
      <c r="W55"/>
      <c r="X55"/>
      <c r="Y55"/>
      <c r="Z55"/>
    </row>
    <row r="56" spans="2:26" s="9" customFormat="1" ht="18" customHeight="1" x14ac:dyDescent="0.2">
      <c r="B56" s="99" t="s">
        <v>31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94"/>
      <c r="U56"/>
      <c r="V56"/>
      <c r="W56"/>
      <c r="X56"/>
      <c r="Y56"/>
      <c r="Z56"/>
    </row>
    <row r="57" spans="2:26" ht="18.75" customHeight="1" x14ac:dyDescent="0.2">
      <c r="B57" s="175">
        <v>1</v>
      </c>
      <c r="D57" s="22" t="s">
        <v>32</v>
      </c>
      <c r="E57" s="39"/>
      <c r="F57" s="65"/>
      <c r="G57" s="66">
        <v>207737.7</v>
      </c>
      <c r="H57" s="100"/>
      <c r="I57" s="100"/>
      <c r="J57" s="100"/>
      <c r="K57" s="26" t="s">
        <v>5</v>
      </c>
      <c r="L57" s="101" t="e">
        <f>+G57/G58</f>
        <v>#DIV/0!</v>
      </c>
      <c r="M57" s="65"/>
      <c r="N57" s="66">
        <v>206309.8</v>
      </c>
      <c r="O57" s="100"/>
      <c r="P57" s="100"/>
      <c r="Q57" s="100"/>
      <c r="R57" s="26" t="s">
        <v>5</v>
      </c>
      <c r="S57" s="101" t="e">
        <f>+N57/N58</f>
        <v>#DIV/0!</v>
      </c>
      <c r="T57" s="39"/>
      <c r="U57"/>
      <c r="V57"/>
      <c r="W57"/>
      <c r="X57"/>
      <c r="Y57"/>
      <c r="Z57"/>
    </row>
    <row r="58" spans="2:26" ht="15.75" customHeight="1" x14ac:dyDescent="0.2">
      <c r="B58" s="176"/>
      <c r="C58" s="11"/>
      <c r="D58" s="23" t="s">
        <v>33</v>
      </c>
      <c r="E58" s="58"/>
      <c r="F58" s="69"/>
      <c r="G58" s="135"/>
      <c r="H58" s="67"/>
      <c r="I58" s="67"/>
      <c r="J58" s="67"/>
      <c r="K58" s="29"/>
      <c r="L58" s="102"/>
      <c r="M58" s="69"/>
      <c r="N58" s="135"/>
      <c r="O58" s="67"/>
      <c r="P58" s="67"/>
      <c r="Q58" s="67"/>
      <c r="R58" s="29"/>
      <c r="S58" s="102"/>
      <c r="T58" s="24"/>
      <c r="U58"/>
      <c r="V58"/>
      <c r="W58"/>
      <c r="X58"/>
      <c r="Y58"/>
      <c r="Z58"/>
    </row>
    <row r="59" spans="2:26" ht="16.5" customHeight="1" x14ac:dyDescent="0.2">
      <c r="B59" s="175">
        <v>2</v>
      </c>
      <c r="C59" s="14"/>
      <c r="D59" s="42" t="s">
        <v>80</v>
      </c>
      <c r="E59" s="70"/>
      <c r="F59" s="65"/>
      <c r="G59" s="66"/>
      <c r="H59" s="100"/>
      <c r="I59" s="100"/>
      <c r="J59" s="100"/>
      <c r="K59" s="26" t="s">
        <v>5</v>
      </c>
      <c r="L59" s="101" t="e">
        <f>+G59/G60</f>
        <v>#DIV/0!</v>
      </c>
      <c r="M59" s="65"/>
      <c r="N59" s="66"/>
      <c r="O59" s="100"/>
      <c r="P59" s="100"/>
      <c r="Q59" s="100"/>
      <c r="R59" s="26" t="s">
        <v>5</v>
      </c>
      <c r="S59" s="101" t="e">
        <f>+N59/N60</f>
        <v>#DIV/0!</v>
      </c>
      <c r="T59" s="70"/>
      <c r="U59"/>
      <c r="V59"/>
      <c r="W59"/>
      <c r="X59"/>
      <c r="Y59"/>
      <c r="Z59"/>
    </row>
    <row r="60" spans="2:26" ht="13.5" customHeight="1" x14ac:dyDescent="0.2">
      <c r="B60" s="176"/>
      <c r="C60" s="11"/>
      <c r="D60" s="23" t="s">
        <v>34</v>
      </c>
      <c r="E60" s="58"/>
      <c r="F60" s="69"/>
      <c r="G60" s="68"/>
      <c r="H60" s="67"/>
      <c r="I60" s="67"/>
      <c r="J60" s="67"/>
      <c r="K60" s="29"/>
      <c r="L60" s="102"/>
      <c r="M60" s="69"/>
      <c r="N60" s="68"/>
      <c r="O60" s="67"/>
      <c r="P60" s="67"/>
      <c r="Q60" s="67"/>
      <c r="R60" s="29"/>
      <c r="S60" s="102"/>
      <c r="T60" s="24"/>
      <c r="U60"/>
      <c r="V60"/>
      <c r="W60"/>
      <c r="X60"/>
      <c r="Y60"/>
      <c r="Z60"/>
    </row>
    <row r="61" spans="2:26" ht="18.75" customHeight="1" x14ac:dyDescent="0.2">
      <c r="B61" s="175">
        <v>3</v>
      </c>
      <c r="C61" s="14"/>
      <c r="D61" s="42" t="s">
        <v>35</v>
      </c>
      <c r="E61" s="70"/>
      <c r="F61" s="65"/>
      <c r="G61" s="66">
        <v>23935.200000000001</v>
      </c>
      <c r="H61" s="100"/>
      <c r="I61" s="100"/>
      <c r="J61" s="100"/>
      <c r="K61" s="26" t="s">
        <v>5</v>
      </c>
      <c r="L61" s="101" t="e">
        <f>+G61/G62</f>
        <v>#DIV/0!</v>
      </c>
      <c r="M61" s="65"/>
      <c r="N61" s="66">
        <v>11727.2</v>
      </c>
      <c r="O61" s="100"/>
      <c r="P61" s="100"/>
      <c r="Q61" s="100"/>
      <c r="R61" s="26" t="s">
        <v>5</v>
      </c>
      <c r="S61" s="101" t="e">
        <f>+N61/N62</f>
        <v>#DIV/0!</v>
      </c>
      <c r="T61" s="70"/>
      <c r="U61"/>
      <c r="V61"/>
      <c r="W61"/>
      <c r="X61"/>
      <c r="Y61"/>
      <c r="Z61"/>
    </row>
    <row r="62" spans="2:26" ht="15.75" customHeight="1" x14ac:dyDescent="0.2">
      <c r="B62" s="176"/>
      <c r="C62" s="11"/>
      <c r="D62" s="23" t="s">
        <v>36</v>
      </c>
      <c r="E62" s="58"/>
      <c r="F62" s="67"/>
      <c r="G62" s="68"/>
      <c r="H62" s="67"/>
      <c r="I62" s="67"/>
      <c r="J62" s="67"/>
      <c r="K62" s="29"/>
      <c r="L62" s="102"/>
      <c r="M62" s="67"/>
      <c r="N62" s="68"/>
      <c r="O62" s="67"/>
      <c r="P62" s="67"/>
      <c r="Q62" s="67"/>
      <c r="R62" s="29"/>
      <c r="S62" s="102"/>
      <c r="T62" s="24"/>
      <c r="U62"/>
      <c r="V62"/>
      <c r="W62"/>
      <c r="X62"/>
      <c r="Y62"/>
      <c r="Z62"/>
    </row>
    <row r="63" spans="2:26" ht="18.75" customHeight="1" x14ac:dyDescent="0.2">
      <c r="B63" s="177">
        <v>4</v>
      </c>
      <c r="C63" s="35"/>
      <c r="D63" s="30" t="s">
        <v>37</v>
      </c>
      <c r="E63" s="71"/>
      <c r="F63" s="65"/>
      <c r="G63" s="129"/>
      <c r="H63" s="103"/>
      <c r="I63" s="103"/>
      <c r="J63" s="103"/>
      <c r="K63" s="26" t="s">
        <v>5</v>
      </c>
      <c r="L63" s="101" t="e">
        <f>+G63/G64</f>
        <v>#DIV/0!</v>
      </c>
      <c r="M63" s="65"/>
      <c r="N63" s="129"/>
      <c r="O63" s="103"/>
      <c r="P63" s="103"/>
      <c r="Q63" s="103"/>
      <c r="R63" s="26" t="s">
        <v>5</v>
      </c>
      <c r="S63" s="101" t="e">
        <f>+N63/N64</f>
        <v>#DIV/0!</v>
      </c>
      <c r="T63" s="39"/>
      <c r="U63"/>
      <c r="V63"/>
      <c r="W63"/>
      <c r="X63"/>
      <c r="Y63"/>
      <c r="Z63"/>
    </row>
    <row r="64" spans="2:26" ht="17.25" customHeight="1" x14ac:dyDescent="0.2">
      <c r="B64" s="178"/>
      <c r="C64" s="15"/>
      <c r="D64" s="31" t="s">
        <v>38</v>
      </c>
      <c r="E64" s="72"/>
      <c r="F64" s="69"/>
      <c r="G64" s="68"/>
      <c r="H64" s="69"/>
      <c r="I64" s="69"/>
      <c r="J64" s="69"/>
      <c r="K64" s="31"/>
      <c r="L64" s="104"/>
      <c r="M64" s="69"/>
      <c r="N64" s="68"/>
      <c r="O64" s="69"/>
      <c r="P64" s="69"/>
      <c r="Q64" s="69"/>
      <c r="R64" s="31"/>
      <c r="S64" s="104"/>
      <c r="T64" s="24"/>
      <c r="U64"/>
      <c r="V64"/>
      <c r="W64"/>
      <c r="X64"/>
      <c r="Y64"/>
      <c r="Z64"/>
    </row>
    <row r="65" spans="2:26" ht="18.75" customHeight="1" x14ac:dyDescent="0.2">
      <c r="B65" s="177">
        <v>5</v>
      </c>
      <c r="C65" s="35"/>
      <c r="D65" s="30" t="s">
        <v>39</v>
      </c>
      <c r="E65" s="71"/>
      <c r="F65" s="65"/>
      <c r="G65" s="66"/>
      <c r="H65" s="100"/>
      <c r="I65" s="100"/>
      <c r="J65" s="100"/>
      <c r="K65" s="26" t="s">
        <v>5</v>
      </c>
      <c r="L65" s="101" t="e">
        <f>+G65/G66</f>
        <v>#DIV/0!</v>
      </c>
      <c r="M65" s="65"/>
      <c r="N65" s="66"/>
      <c r="O65" s="100"/>
      <c r="P65" s="100"/>
      <c r="Q65" s="100"/>
      <c r="R65" s="26" t="s">
        <v>5</v>
      </c>
      <c r="S65" s="101" t="e">
        <f>+N65/N66</f>
        <v>#DIV/0!</v>
      </c>
      <c r="T65" s="39"/>
      <c r="U65"/>
      <c r="V65"/>
      <c r="W65"/>
      <c r="X65"/>
      <c r="Y65"/>
      <c r="Z65"/>
    </row>
    <row r="66" spans="2:26" ht="18.75" customHeight="1" x14ac:dyDescent="0.2">
      <c r="B66" s="178"/>
      <c r="C66" s="15"/>
      <c r="D66" s="31" t="s">
        <v>40</v>
      </c>
      <c r="E66" s="72"/>
      <c r="F66" s="69"/>
      <c r="G66" s="68"/>
      <c r="H66" s="69"/>
      <c r="I66" s="69"/>
      <c r="J66" s="69"/>
      <c r="K66" s="31"/>
      <c r="L66" s="104"/>
      <c r="M66" s="69"/>
      <c r="N66" s="68"/>
      <c r="O66" s="69"/>
      <c r="P66" s="69"/>
      <c r="Q66" s="69"/>
      <c r="R66" s="31"/>
      <c r="S66" s="104"/>
      <c r="T66" s="24"/>
      <c r="U66"/>
      <c r="V66"/>
      <c r="W66"/>
      <c r="X66"/>
      <c r="Y66"/>
      <c r="Z66"/>
    </row>
    <row r="67" spans="2:26" ht="18.75" customHeight="1" x14ac:dyDescent="0.2">
      <c r="B67" s="177">
        <v>6</v>
      </c>
      <c r="C67" s="35"/>
      <c r="D67" s="30" t="s">
        <v>39</v>
      </c>
      <c r="E67" s="71"/>
      <c r="F67" s="65"/>
      <c r="G67" s="66"/>
      <c r="H67" s="65"/>
      <c r="I67" s="65"/>
      <c r="J67" s="65"/>
      <c r="K67" s="26" t="s">
        <v>5</v>
      </c>
      <c r="L67" s="101" t="e">
        <f>+G67/G68</f>
        <v>#DIV/0!</v>
      </c>
      <c r="M67" s="65"/>
      <c r="N67" s="66"/>
      <c r="O67" s="65"/>
      <c r="P67" s="65"/>
      <c r="Q67" s="65"/>
      <c r="R67" s="26" t="s">
        <v>5</v>
      </c>
      <c r="S67" s="101" t="e">
        <f>+N67/N68</f>
        <v>#DIV/0!</v>
      </c>
      <c r="T67" s="39"/>
      <c r="U67"/>
      <c r="V67"/>
      <c r="W67"/>
      <c r="X67"/>
      <c r="Y67"/>
      <c r="Z67"/>
    </row>
    <row r="68" spans="2:26" ht="16.5" customHeight="1" x14ac:dyDescent="0.2">
      <c r="B68" s="178"/>
      <c r="C68" s="15"/>
      <c r="D68" s="31" t="s">
        <v>41</v>
      </c>
      <c r="E68" s="72"/>
      <c r="F68" s="69"/>
      <c r="G68" s="68"/>
      <c r="H68" s="67"/>
      <c r="I68" s="67"/>
      <c r="J68" s="67"/>
      <c r="K68" s="29"/>
      <c r="L68" s="102"/>
      <c r="M68" s="69"/>
      <c r="N68" s="68"/>
      <c r="O68" s="67"/>
      <c r="P68" s="67"/>
      <c r="Q68" s="67"/>
      <c r="R68" s="29"/>
      <c r="S68" s="102"/>
      <c r="T68" s="24"/>
      <c r="U68"/>
      <c r="V68"/>
      <c r="W68"/>
      <c r="X68"/>
      <c r="Y68"/>
      <c r="Z68"/>
    </row>
    <row r="69" spans="2:26" ht="18.75" customHeight="1" x14ac:dyDescent="0.2">
      <c r="B69" s="177">
        <v>7</v>
      </c>
      <c r="C69" s="35"/>
      <c r="D69" s="30" t="s">
        <v>39</v>
      </c>
      <c r="E69" s="71"/>
      <c r="F69" s="65"/>
      <c r="G69" s="66"/>
      <c r="H69" s="65"/>
      <c r="I69" s="65"/>
      <c r="J69" s="65"/>
      <c r="K69" s="26" t="s">
        <v>5</v>
      </c>
      <c r="L69" s="101" t="e">
        <f>+G69/G70</f>
        <v>#DIV/0!</v>
      </c>
      <c r="M69" s="65"/>
      <c r="N69" s="66"/>
      <c r="O69" s="65"/>
      <c r="P69" s="65"/>
      <c r="Q69" s="65"/>
      <c r="R69" s="26" t="s">
        <v>5</v>
      </c>
      <c r="S69" s="101" t="e">
        <f>+N69/N70</f>
        <v>#DIV/0!</v>
      </c>
      <c r="T69" s="39"/>
      <c r="U69"/>
      <c r="V69"/>
      <c r="W69"/>
      <c r="X69"/>
      <c r="Y69"/>
      <c r="Z69"/>
    </row>
    <row r="70" spans="2:26" ht="12.75" customHeight="1" x14ac:dyDescent="0.2">
      <c r="B70" s="178"/>
      <c r="C70" s="15"/>
      <c r="D70" s="31" t="s">
        <v>42</v>
      </c>
      <c r="E70" s="72"/>
      <c r="F70" s="69"/>
      <c r="G70" s="68"/>
      <c r="H70" s="67"/>
      <c r="I70" s="67"/>
      <c r="J70" s="67"/>
      <c r="K70" s="29"/>
      <c r="L70" s="102"/>
      <c r="M70" s="69"/>
      <c r="N70" s="68"/>
      <c r="O70" s="67"/>
      <c r="P70" s="67"/>
      <c r="Q70" s="67"/>
      <c r="R70" s="29"/>
      <c r="S70" s="102"/>
      <c r="T70" s="24"/>
      <c r="U70"/>
      <c r="V70"/>
      <c r="W70"/>
      <c r="X70"/>
      <c r="Y70"/>
      <c r="Z70"/>
    </row>
    <row r="71" spans="2:26" ht="18.75" customHeight="1" x14ac:dyDescent="0.2">
      <c r="B71" s="177">
        <v>8</v>
      </c>
      <c r="C71" s="35"/>
      <c r="D71" s="30" t="s">
        <v>90</v>
      </c>
      <c r="E71" s="71"/>
      <c r="F71" s="65"/>
      <c r="G71" s="66"/>
      <c r="H71" s="65"/>
      <c r="I71" s="65"/>
      <c r="J71" s="65"/>
      <c r="K71" s="26" t="s">
        <v>5</v>
      </c>
      <c r="L71" s="101"/>
      <c r="M71" s="65"/>
      <c r="N71" s="66"/>
      <c r="O71" s="65"/>
      <c r="P71" s="65"/>
      <c r="Q71" s="65"/>
      <c r="R71" s="26" t="s">
        <v>5</v>
      </c>
      <c r="S71" s="101"/>
      <c r="T71" s="39"/>
      <c r="U71"/>
      <c r="V71"/>
      <c r="W71"/>
      <c r="X71"/>
      <c r="Y71"/>
      <c r="Z71"/>
    </row>
    <row r="72" spans="2:26" ht="18.75" customHeight="1" x14ac:dyDescent="0.2">
      <c r="B72" s="178"/>
      <c r="C72" s="15"/>
      <c r="D72" s="31" t="s">
        <v>91</v>
      </c>
      <c r="E72" s="72"/>
      <c r="F72" s="69"/>
      <c r="G72" s="68"/>
      <c r="H72" s="67"/>
      <c r="I72" s="67"/>
      <c r="J72" s="67"/>
      <c r="K72" s="29"/>
      <c r="L72" s="102"/>
      <c r="M72" s="69"/>
      <c r="N72" s="68"/>
      <c r="O72" s="67"/>
      <c r="P72" s="67"/>
      <c r="Q72" s="67"/>
      <c r="R72" s="29"/>
      <c r="S72" s="102"/>
      <c r="T72" s="24"/>
      <c r="U72"/>
      <c r="V72"/>
      <c r="W72"/>
      <c r="X72"/>
      <c r="Y72"/>
      <c r="Z72"/>
    </row>
    <row r="73" spans="2:26" ht="26.25" customHeight="1" x14ac:dyDescent="0.2">
      <c r="B73" s="177">
        <v>9</v>
      </c>
      <c r="C73" s="35"/>
      <c r="D73" s="125" t="s">
        <v>92</v>
      </c>
      <c r="E73" s="71"/>
      <c r="F73" s="65"/>
      <c r="G73" s="129"/>
      <c r="H73" s="65"/>
      <c r="I73" s="65"/>
      <c r="J73" s="65"/>
      <c r="K73" s="26" t="s">
        <v>5</v>
      </c>
      <c r="L73" s="101" t="e">
        <f>+G73/G74</f>
        <v>#DIV/0!</v>
      </c>
      <c r="M73" s="65"/>
      <c r="N73" s="129"/>
      <c r="O73" s="65"/>
      <c r="P73" s="65"/>
      <c r="Q73" s="65"/>
      <c r="R73" s="26" t="s">
        <v>5</v>
      </c>
      <c r="S73" s="101" t="e">
        <f>+N73/N74</f>
        <v>#DIV/0!</v>
      </c>
      <c r="T73" s="39"/>
      <c r="U73"/>
      <c r="V73"/>
      <c r="W73"/>
      <c r="X73"/>
      <c r="Y73"/>
      <c r="Z73"/>
    </row>
    <row r="74" spans="2:26" ht="15.75" customHeight="1" x14ac:dyDescent="0.2">
      <c r="B74" s="178"/>
      <c r="C74" s="15"/>
      <c r="D74" s="31" t="s">
        <v>42</v>
      </c>
      <c r="E74" s="72"/>
      <c r="F74" s="69"/>
      <c r="G74" s="68"/>
      <c r="H74" s="67"/>
      <c r="I74" s="67"/>
      <c r="J74" s="67"/>
      <c r="K74" s="29"/>
      <c r="L74" s="102"/>
      <c r="M74" s="69"/>
      <c r="N74" s="68"/>
      <c r="O74" s="67"/>
      <c r="P74" s="67"/>
      <c r="Q74" s="67"/>
      <c r="R74" s="29"/>
      <c r="S74" s="102"/>
      <c r="T74" s="24"/>
      <c r="U74"/>
      <c r="V74"/>
      <c r="W74"/>
      <c r="X74"/>
      <c r="Y74"/>
      <c r="Z74"/>
    </row>
    <row r="75" spans="2:26" ht="1.5" hidden="1" customHeight="1" x14ac:dyDescent="0.2">
      <c r="B75" s="49">
        <v>31</v>
      </c>
      <c r="C75" s="47"/>
      <c r="D75" s="50" t="s">
        <v>43</v>
      </c>
      <c r="E75" s="51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10"/>
      <c r="U75"/>
      <c r="V75"/>
      <c r="W75"/>
      <c r="X75"/>
      <c r="Y75"/>
      <c r="Z75"/>
    </row>
    <row r="76" spans="2:26" ht="18.75" hidden="1" customHeight="1" x14ac:dyDescent="0.2">
      <c r="B76" s="52"/>
      <c r="C76" s="48"/>
      <c r="D76" s="53" t="s">
        <v>44</v>
      </c>
      <c r="E76" s="54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12"/>
      <c r="U76"/>
      <c r="V76"/>
      <c r="W76"/>
      <c r="X76"/>
      <c r="Y76"/>
      <c r="Z76"/>
    </row>
    <row r="77" spans="2:26" ht="18.75" hidden="1" customHeight="1" x14ac:dyDescent="0.2">
      <c r="B77" s="49">
        <v>32</v>
      </c>
      <c r="C77" s="47"/>
      <c r="D77" s="50" t="s">
        <v>45</v>
      </c>
      <c r="E77" s="51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10"/>
      <c r="U77"/>
      <c r="V77"/>
      <c r="W77"/>
      <c r="X77"/>
      <c r="Y77"/>
      <c r="Z77"/>
    </row>
    <row r="78" spans="2:26" ht="18.75" hidden="1" customHeight="1" x14ac:dyDescent="0.2">
      <c r="B78" s="52"/>
      <c r="C78" s="48"/>
      <c r="D78" s="53" t="s">
        <v>46</v>
      </c>
      <c r="E78" s="54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12"/>
      <c r="U78"/>
      <c r="V78"/>
      <c r="W78"/>
      <c r="X78"/>
      <c r="Y78"/>
      <c r="Z78"/>
    </row>
    <row r="79" spans="2:26" s="9" customFormat="1" ht="18" customHeight="1" x14ac:dyDescent="0.2">
      <c r="B79" s="97" t="s">
        <v>47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98"/>
      <c r="U79"/>
      <c r="V79"/>
      <c r="W79"/>
      <c r="X79"/>
      <c r="Y79"/>
      <c r="Z79"/>
    </row>
    <row r="80" spans="2:26" ht="18.75" customHeight="1" x14ac:dyDescent="0.2">
      <c r="B80" s="175">
        <v>1</v>
      </c>
      <c r="D80" s="22" t="s">
        <v>48</v>
      </c>
      <c r="E80" s="39"/>
      <c r="F80" s="60"/>
      <c r="G80" s="66">
        <v>790854.1</v>
      </c>
      <c r="H80" s="63"/>
      <c r="I80" s="26" t="s">
        <v>4</v>
      </c>
      <c r="J80" s="26">
        <v>100</v>
      </c>
      <c r="K80" s="26" t="s">
        <v>5</v>
      </c>
      <c r="L80" s="64">
        <f>+G80/G81</f>
        <v>1</v>
      </c>
      <c r="M80" s="60"/>
      <c r="N80" s="66">
        <v>777207.1</v>
      </c>
      <c r="O80" s="63"/>
      <c r="P80" s="26" t="s">
        <v>4</v>
      </c>
      <c r="Q80" s="26">
        <v>100</v>
      </c>
      <c r="R80" s="26" t="s">
        <v>5</v>
      </c>
      <c r="S80" s="64">
        <f>+N80/N81</f>
        <v>1</v>
      </c>
      <c r="T80" s="39"/>
      <c r="U80"/>
      <c r="V80"/>
      <c r="W80"/>
      <c r="X80"/>
      <c r="Y80"/>
      <c r="Z80"/>
    </row>
    <row r="81" spans="2:26" ht="14.25" customHeight="1" x14ac:dyDescent="0.2">
      <c r="B81" s="176"/>
      <c r="C81" s="11"/>
      <c r="D81" s="23" t="s">
        <v>49</v>
      </c>
      <c r="E81" s="58"/>
      <c r="F81" s="29"/>
      <c r="G81" s="130">
        <v>790854.1</v>
      </c>
      <c r="H81" s="29"/>
      <c r="I81" s="29"/>
      <c r="J81" s="29"/>
      <c r="K81" s="29"/>
      <c r="L81" s="43"/>
      <c r="M81" s="29"/>
      <c r="N81" s="130">
        <v>777207.1</v>
      </c>
      <c r="O81" s="29"/>
      <c r="P81" s="29"/>
      <c r="Q81" s="29"/>
      <c r="R81" s="29"/>
      <c r="S81" s="43"/>
      <c r="T81" s="24"/>
      <c r="U81"/>
      <c r="V81"/>
      <c r="W81"/>
      <c r="X81"/>
      <c r="Y81"/>
      <c r="Z81"/>
    </row>
    <row r="82" spans="2:26" ht="18.75" customHeight="1" x14ac:dyDescent="0.2">
      <c r="B82" s="175">
        <v>2</v>
      </c>
      <c r="D82" s="22" t="s">
        <v>50</v>
      </c>
      <c r="E82" s="39"/>
      <c r="F82" s="60"/>
      <c r="G82" s="66">
        <v>76758.2</v>
      </c>
      <c r="H82" s="60"/>
      <c r="I82" s="26" t="s">
        <v>4</v>
      </c>
      <c r="J82" s="26">
        <v>100</v>
      </c>
      <c r="K82" s="26" t="s">
        <v>5</v>
      </c>
      <c r="L82" s="27">
        <f>+G82/G83</f>
        <v>8.7140651329204233E-2</v>
      </c>
      <c r="M82" s="60"/>
      <c r="N82" s="66">
        <v>100000</v>
      </c>
      <c r="O82" s="60"/>
      <c r="P82" s="26" t="s">
        <v>4</v>
      </c>
      <c r="Q82" s="26">
        <v>100</v>
      </c>
      <c r="R82" s="26" t="s">
        <v>5</v>
      </c>
      <c r="S82" s="27">
        <f>+N82/N83</f>
        <v>0.12866583437027274</v>
      </c>
      <c r="T82" s="39"/>
      <c r="U82"/>
      <c r="V82"/>
      <c r="W82"/>
      <c r="X82"/>
      <c r="Y82"/>
      <c r="Z82"/>
    </row>
    <row r="83" spans="2:26" ht="18.75" customHeight="1" x14ac:dyDescent="0.2">
      <c r="B83" s="176"/>
      <c r="C83" s="11"/>
      <c r="D83" s="23" t="s">
        <v>49</v>
      </c>
      <c r="E83" s="58"/>
      <c r="F83" s="29"/>
      <c r="G83" s="73">
        <v>880854.1</v>
      </c>
      <c r="H83" s="29"/>
      <c r="I83" s="29"/>
      <c r="J83" s="29"/>
      <c r="K83" s="29"/>
      <c r="L83" s="43"/>
      <c r="M83" s="29"/>
      <c r="N83" s="73">
        <v>777207.1</v>
      </c>
      <c r="O83" s="29"/>
      <c r="P83" s="29"/>
      <c r="Q83" s="29"/>
      <c r="R83" s="29"/>
      <c r="S83" s="43"/>
      <c r="T83" s="24"/>
      <c r="U83"/>
      <c r="V83"/>
      <c r="W83"/>
      <c r="X83"/>
      <c r="Y83"/>
      <c r="Z83"/>
    </row>
    <row r="84" spans="2:26" ht="18.75" customHeight="1" x14ac:dyDescent="0.2">
      <c r="B84" s="175">
        <v>3</v>
      </c>
      <c r="D84" s="22" t="s">
        <v>51</v>
      </c>
      <c r="E84" s="39"/>
      <c r="F84" s="60"/>
      <c r="G84" s="66">
        <v>508987</v>
      </c>
      <c r="H84" s="60"/>
      <c r="I84" s="26" t="s">
        <v>4</v>
      </c>
      <c r="J84" s="26">
        <v>100</v>
      </c>
      <c r="K84" s="26" t="s">
        <v>5</v>
      </c>
      <c r="L84" s="27">
        <f>+G84/G85</f>
        <v>0.64683217605874455</v>
      </c>
      <c r="M84" s="60"/>
      <c r="N84" s="66">
        <v>544554.30000000005</v>
      </c>
      <c r="O84" s="60"/>
      <c r="P84" s="26" t="s">
        <v>4</v>
      </c>
      <c r="Q84" s="26">
        <v>100</v>
      </c>
      <c r="R84" s="26" t="s">
        <v>5</v>
      </c>
      <c r="S84" s="27">
        <f>+N84/N85</f>
        <v>0.68070597859008797</v>
      </c>
      <c r="T84" s="39"/>
      <c r="U84"/>
      <c r="V84"/>
      <c r="W84"/>
      <c r="X84"/>
      <c r="Y84"/>
      <c r="Z84"/>
    </row>
    <row r="85" spans="2:26" ht="18.75" customHeight="1" x14ac:dyDescent="0.2">
      <c r="B85" s="176"/>
      <c r="C85" s="11"/>
      <c r="D85" s="23" t="s">
        <v>52</v>
      </c>
      <c r="E85" s="58"/>
      <c r="F85" s="29"/>
      <c r="G85" s="73">
        <v>786891.9</v>
      </c>
      <c r="H85" s="29"/>
      <c r="I85" s="29"/>
      <c r="J85" s="29"/>
      <c r="K85" s="29"/>
      <c r="L85" s="43"/>
      <c r="M85" s="29"/>
      <c r="N85" s="73">
        <v>799984.6</v>
      </c>
      <c r="O85" s="29"/>
      <c r="P85" s="29"/>
      <c r="Q85" s="29"/>
      <c r="R85" s="29"/>
      <c r="S85" s="43"/>
      <c r="T85" s="24"/>
      <c r="U85"/>
      <c r="V85"/>
      <c r="W85"/>
      <c r="X85"/>
      <c r="Y85"/>
      <c r="Z85"/>
    </row>
    <row r="86" spans="2:26" ht="18.75" customHeight="1" x14ac:dyDescent="0.2">
      <c r="B86" s="175">
        <v>4</v>
      </c>
      <c r="C86" s="14"/>
      <c r="D86" s="42" t="s">
        <v>53</v>
      </c>
      <c r="E86" s="70"/>
      <c r="F86" s="63"/>
      <c r="G86" s="74">
        <v>137511.20000000001</v>
      </c>
      <c r="H86" s="63"/>
      <c r="I86" s="36" t="s">
        <v>4</v>
      </c>
      <c r="J86" s="36">
        <v>100</v>
      </c>
      <c r="K86" s="36" t="s">
        <v>5</v>
      </c>
      <c r="L86" s="64">
        <f>+G86/G87</f>
        <v>0.17475233891720071</v>
      </c>
      <c r="M86" s="63"/>
      <c r="N86" s="74">
        <v>143339.6</v>
      </c>
      <c r="O86" s="63"/>
      <c r="P86" s="36" t="s">
        <v>4</v>
      </c>
      <c r="Q86" s="36">
        <v>100</v>
      </c>
      <c r="R86" s="36" t="s">
        <v>5</v>
      </c>
      <c r="S86" s="64">
        <f>+N86/N87</f>
        <v>0.17917794917552163</v>
      </c>
      <c r="T86" s="70"/>
      <c r="U86"/>
      <c r="V86"/>
      <c r="W86"/>
      <c r="X86"/>
      <c r="Y86"/>
      <c r="Z86"/>
    </row>
    <row r="87" spans="2:26" ht="18.75" customHeight="1" x14ac:dyDescent="0.2">
      <c r="B87" s="176"/>
      <c r="C87" s="11"/>
      <c r="D87" s="23" t="s">
        <v>52</v>
      </c>
      <c r="E87" s="58"/>
      <c r="F87" s="29"/>
      <c r="G87" s="73">
        <v>786891.9</v>
      </c>
      <c r="H87" s="29"/>
      <c r="I87" s="29"/>
      <c r="J87" s="29"/>
      <c r="K87" s="29"/>
      <c r="L87" s="43"/>
      <c r="M87" s="29"/>
      <c r="N87" s="73">
        <v>799984.6</v>
      </c>
      <c r="O87" s="29"/>
      <c r="P87" s="29"/>
      <c r="Q87" s="29"/>
      <c r="R87" s="29"/>
      <c r="S87" s="43"/>
      <c r="T87" s="24"/>
      <c r="U87"/>
      <c r="V87"/>
      <c r="W87"/>
      <c r="X87"/>
      <c r="Y87"/>
      <c r="Z87"/>
    </row>
    <row r="88" spans="2:26" ht="18.75" customHeight="1" x14ac:dyDescent="0.2">
      <c r="B88" s="175">
        <v>5</v>
      </c>
      <c r="D88" s="22" t="s">
        <v>54</v>
      </c>
      <c r="E88" s="39"/>
      <c r="F88" s="60"/>
      <c r="G88" s="66">
        <v>140393.70000000001</v>
      </c>
      <c r="H88" s="60"/>
      <c r="I88" s="26" t="s">
        <v>4</v>
      </c>
      <c r="J88" s="26">
        <v>100</v>
      </c>
      <c r="K88" s="26" t="s">
        <v>5</v>
      </c>
      <c r="L88" s="64">
        <f>+G88/G89</f>
        <v>0.17841548502405477</v>
      </c>
      <c r="M88" s="60"/>
      <c r="N88" s="66">
        <v>112090.7</v>
      </c>
      <c r="O88" s="60"/>
      <c r="P88" s="26" t="s">
        <v>4</v>
      </c>
      <c r="Q88" s="26">
        <v>100</v>
      </c>
      <c r="R88" s="26" t="s">
        <v>5</v>
      </c>
      <c r="S88" s="64">
        <f>+N88/N89</f>
        <v>0.14011607223439052</v>
      </c>
      <c r="T88" s="39"/>
      <c r="U88"/>
      <c r="V88"/>
      <c r="W88"/>
      <c r="X88"/>
      <c r="Y88"/>
      <c r="Z88"/>
    </row>
    <row r="89" spans="2:26" ht="18.75" customHeight="1" x14ac:dyDescent="0.2">
      <c r="B89" s="176"/>
      <c r="C89" s="11"/>
      <c r="D89" s="23" t="s">
        <v>52</v>
      </c>
      <c r="E89" s="58"/>
      <c r="F89" s="29"/>
      <c r="G89" s="73">
        <v>786891.9</v>
      </c>
      <c r="H89" s="29"/>
      <c r="I89" s="29"/>
      <c r="J89" s="29"/>
      <c r="K89" s="29"/>
      <c r="L89" s="43"/>
      <c r="M89" s="29"/>
      <c r="N89" s="73">
        <v>799984.6</v>
      </c>
      <c r="O89" s="29"/>
      <c r="P89" s="29"/>
      <c r="Q89" s="29"/>
      <c r="R89" s="29"/>
      <c r="S89" s="43"/>
      <c r="T89" s="24"/>
      <c r="U89"/>
      <c r="V89"/>
      <c r="W89"/>
      <c r="X89"/>
      <c r="Y89"/>
      <c r="Z89"/>
    </row>
    <row r="90" spans="2:26" ht="18.75" customHeight="1" x14ac:dyDescent="0.2">
      <c r="B90" s="175">
        <v>6</v>
      </c>
      <c r="C90" s="14"/>
      <c r="D90" s="42" t="s">
        <v>55</v>
      </c>
      <c r="E90" s="70"/>
      <c r="F90" s="63"/>
      <c r="G90" s="74">
        <v>71057.100000000006</v>
      </c>
      <c r="H90" s="105"/>
      <c r="I90" s="26" t="s">
        <v>4</v>
      </c>
      <c r="J90" s="26">
        <v>100</v>
      </c>
      <c r="K90" s="36" t="s">
        <v>5</v>
      </c>
      <c r="L90" s="106">
        <f>+G90/G91</f>
        <v>9.0300967642442373E-2</v>
      </c>
      <c r="M90" s="63"/>
      <c r="N90" s="74">
        <v>46713.3</v>
      </c>
      <c r="O90" s="105"/>
      <c r="P90" s="26" t="s">
        <v>4</v>
      </c>
      <c r="Q90" s="26">
        <v>100</v>
      </c>
      <c r="R90" s="36" t="s">
        <v>5</v>
      </c>
      <c r="S90" s="106">
        <f>+N90/N91</f>
        <v>5.839274906041942E-2</v>
      </c>
      <c r="T90" s="70"/>
      <c r="U90"/>
      <c r="V90"/>
      <c r="W90"/>
      <c r="X90"/>
      <c r="Y90"/>
      <c r="Z90"/>
    </row>
    <row r="91" spans="2:26" ht="18.75" customHeight="1" x14ac:dyDescent="0.2">
      <c r="B91" s="176"/>
      <c r="C91" s="11"/>
      <c r="D91" s="23" t="s">
        <v>52</v>
      </c>
      <c r="E91" s="58"/>
      <c r="F91" s="75"/>
      <c r="G91" s="73">
        <v>786891.9</v>
      </c>
      <c r="H91" s="75"/>
      <c r="I91" s="29"/>
      <c r="J91" s="29"/>
      <c r="K91" s="29"/>
      <c r="L91" s="107"/>
      <c r="M91" s="75"/>
      <c r="N91" s="73">
        <v>799984.6</v>
      </c>
      <c r="O91" s="75"/>
      <c r="P91" s="29"/>
      <c r="Q91" s="29"/>
      <c r="R91" s="29"/>
      <c r="S91" s="107"/>
      <c r="T91" s="24"/>
      <c r="U91"/>
      <c r="V91"/>
      <c r="W91"/>
      <c r="X91"/>
      <c r="Y91"/>
      <c r="Z91"/>
    </row>
    <row r="92" spans="2:26" ht="18.75" customHeight="1" x14ac:dyDescent="0.2">
      <c r="B92" s="175">
        <v>7</v>
      </c>
      <c r="C92" s="14"/>
      <c r="D92" s="42" t="s">
        <v>55</v>
      </c>
      <c r="E92" s="70"/>
      <c r="F92" s="63"/>
      <c r="G92" s="74">
        <v>71057.100000000006</v>
      </c>
      <c r="H92" s="105"/>
      <c r="I92" s="36" t="s">
        <v>4</v>
      </c>
      <c r="J92" s="36">
        <v>100</v>
      </c>
      <c r="K92" s="36" t="s">
        <v>5</v>
      </c>
      <c r="L92" s="106">
        <f>+G92/G93</f>
        <v>8.1899599625316524E-2</v>
      </c>
      <c r="M92" s="63"/>
      <c r="N92" s="74">
        <v>46713.3</v>
      </c>
      <c r="O92" s="105"/>
      <c r="P92" s="36" t="s">
        <v>4</v>
      </c>
      <c r="Q92" s="36">
        <v>100</v>
      </c>
      <c r="R92" s="36" t="s">
        <v>5</v>
      </c>
      <c r="S92" s="106">
        <f>+N92/N93</f>
        <v>5.4096091077902253E-2</v>
      </c>
      <c r="T92" s="70"/>
      <c r="U92"/>
      <c r="V92"/>
      <c r="W92"/>
      <c r="X92"/>
      <c r="Y92"/>
      <c r="Z92"/>
    </row>
    <row r="93" spans="2:26" ht="18.75" customHeight="1" x14ac:dyDescent="0.2">
      <c r="B93" s="176"/>
      <c r="C93" s="11"/>
      <c r="D93" s="23" t="s">
        <v>56</v>
      </c>
      <c r="E93" s="58"/>
      <c r="F93" s="76"/>
      <c r="G93" s="73">
        <v>867612.3</v>
      </c>
      <c r="H93" s="29"/>
      <c r="I93" s="29"/>
      <c r="J93" s="29"/>
      <c r="K93" s="29"/>
      <c r="L93" s="108"/>
      <c r="M93" s="76"/>
      <c r="N93" s="73">
        <v>863524.5</v>
      </c>
      <c r="O93" s="29"/>
      <c r="P93" s="29"/>
      <c r="Q93" s="29"/>
      <c r="R93" s="29"/>
      <c r="S93" s="108"/>
      <c r="T93" s="24"/>
      <c r="U93"/>
      <c r="V93"/>
      <c r="W93"/>
      <c r="X93"/>
      <c r="Y93"/>
      <c r="Z93"/>
    </row>
    <row r="94" spans="2:26" ht="16.5" customHeight="1" x14ac:dyDescent="0.2">
      <c r="B94" s="175">
        <v>8</v>
      </c>
      <c r="D94" s="22" t="s">
        <v>57</v>
      </c>
      <c r="E94" s="39"/>
      <c r="F94" s="60"/>
      <c r="G94" s="66">
        <v>867612.3</v>
      </c>
      <c r="H94" s="60"/>
      <c r="I94" s="26" t="s">
        <v>4</v>
      </c>
      <c r="J94" s="26">
        <v>100</v>
      </c>
      <c r="K94" s="26" t="s">
        <v>5</v>
      </c>
      <c r="L94" s="27">
        <f>+G94/G95</f>
        <v>0.98496709046367614</v>
      </c>
      <c r="M94" s="60"/>
      <c r="N94" s="66">
        <v>863524.5</v>
      </c>
      <c r="O94" s="60"/>
      <c r="P94" s="26" t="s">
        <v>4</v>
      </c>
      <c r="Q94" s="26">
        <v>100</v>
      </c>
      <c r="R94" s="26" t="s">
        <v>5</v>
      </c>
      <c r="S94" s="27">
        <f>+N94/N95</f>
        <v>0.98440208703281129</v>
      </c>
      <c r="T94" s="39"/>
      <c r="U94"/>
      <c r="V94"/>
      <c r="W94"/>
      <c r="X94"/>
      <c r="Y94"/>
      <c r="Z94"/>
    </row>
    <row r="95" spans="2:26" ht="18.75" customHeight="1" x14ac:dyDescent="0.2">
      <c r="B95" s="176"/>
      <c r="C95" s="11"/>
      <c r="D95" s="23" t="s">
        <v>58</v>
      </c>
      <c r="E95" s="58"/>
      <c r="F95" s="29"/>
      <c r="G95" s="73">
        <v>880854.1</v>
      </c>
      <c r="H95" s="29"/>
      <c r="I95" s="29"/>
      <c r="J95" s="29"/>
      <c r="K95" s="29"/>
      <c r="L95" s="43"/>
      <c r="M95" s="29"/>
      <c r="N95" s="73">
        <v>877207.1</v>
      </c>
      <c r="O95" s="29"/>
      <c r="P95" s="29"/>
      <c r="Q95" s="29"/>
      <c r="R95" s="29"/>
      <c r="S95" s="43"/>
      <c r="T95" s="24"/>
      <c r="U95"/>
      <c r="V95"/>
      <c r="W95"/>
      <c r="X95"/>
      <c r="Y95"/>
      <c r="Z95"/>
    </row>
    <row r="96" spans="2:26" ht="18.75" customHeight="1" x14ac:dyDescent="0.2">
      <c r="B96" s="175">
        <v>9</v>
      </c>
      <c r="D96" s="22" t="s">
        <v>56</v>
      </c>
      <c r="E96" s="39"/>
      <c r="F96" s="60"/>
      <c r="G96" s="66">
        <v>867612.3</v>
      </c>
      <c r="H96" s="26"/>
      <c r="I96" s="26" t="s">
        <v>4</v>
      </c>
      <c r="J96" s="26">
        <v>100</v>
      </c>
      <c r="K96" s="26" t="s">
        <v>5</v>
      </c>
      <c r="L96" s="27">
        <f>+G96/G97</f>
        <v>0.98496709046367614</v>
      </c>
      <c r="M96" s="60"/>
      <c r="N96" s="66">
        <v>863524.5</v>
      </c>
      <c r="O96" s="26"/>
      <c r="P96" s="26" t="s">
        <v>4</v>
      </c>
      <c r="Q96" s="26">
        <v>100</v>
      </c>
      <c r="R96" s="26" t="s">
        <v>5</v>
      </c>
      <c r="S96" s="27">
        <f>+N96/N97</f>
        <v>0.98440208703281129</v>
      </c>
      <c r="T96" s="39"/>
      <c r="U96"/>
      <c r="V96"/>
      <c r="W96"/>
      <c r="X96"/>
      <c r="Y96"/>
      <c r="Z96"/>
    </row>
    <row r="97" spans="2:26" ht="18.75" customHeight="1" x14ac:dyDescent="0.2">
      <c r="B97" s="176"/>
      <c r="C97" s="11"/>
      <c r="D97" s="23" t="s">
        <v>58</v>
      </c>
      <c r="E97" s="58"/>
      <c r="F97" s="29"/>
      <c r="G97" s="73">
        <v>880854.1</v>
      </c>
      <c r="H97" s="29"/>
      <c r="I97" s="29"/>
      <c r="J97" s="29"/>
      <c r="K97" s="29"/>
      <c r="L97" s="43"/>
      <c r="M97" s="29"/>
      <c r="N97" s="73">
        <v>877207.1</v>
      </c>
      <c r="O97" s="29"/>
      <c r="P97" s="29"/>
      <c r="Q97" s="29"/>
      <c r="R97" s="29"/>
      <c r="S97" s="43"/>
      <c r="T97" s="24"/>
      <c r="U97"/>
      <c r="V97"/>
      <c r="W97"/>
      <c r="X97"/>
      <c r="Y97"/>
      <c r="Z97"/>
    </row>
    <row r="98" spans="2:26" ht="18.75" customHeight="1" x14ac:dyDescent="0.2">
      <c r="B98" s="175" t="s">
        <v>93</v>
      </c>
      <c r="D98" s="22" t="s">
        <v>81</v>
      </c>
      <c r="E98" s="77"/>
      <c r="F98" s="60"/>
      <c r="G98" s="66">
        <v>867612.3</v>
      </c>
      <c r="H98" s="26"/>
      <c r="I98" s="26" t="s">
        <v>4</v>
      </c>
      <c r="J98" s="26">
        <v>100</v>
      </c>
      <c r="K98" s="26" t="s">
        <v>5</v>
      </c>
      <c r="L98" s="27">
        <f>+G98/G99</f>
        <v>0.98496709046367614</v>
      </c>
      <c r="M98" s="60"/>
      <c r="N98" s="66">
        <v>863524.5</v>
      </c>
      <c r="O98" s="26"/>
      <c r="P98" s="26" t="s">
        <v>4</v>
      </c>
      <c r="Q98" s="26">
        <v>100</v>
      </c>
      <c r="R98" s="26" t="s">
        <v>5</v>
      </c>
      <c r="S98" s="27">
        <f>+N98/N99</f>
        <v>0.98440208703281129</v>
      </c>
      <c r="T98" s="39"/>
      <c r="U98"/>
      <c r="V98"/>
      <c r="W98"/>
      <c r="X98"/>
      <c r="Y98"/>
      <c r="Z98"/>
    </row>
    <row r="99" spans="2:26" ht="18.75" customHeight="1" x14ac:dyDescent="0.2">
      <c r="B99" s="176"/>
      <c r="C99" s="11"/>
      <c r="D99" s="23" t="s">
        <v>58</v>
      </c>
      <c r="E99" s="58"/>
      <c r="F99" s="29"/>
      <c r="G99" s="73">
        <v>880854.1</v>
      </c>
      <c r="H99" s="29"/>
      <c r="I99" s="29"/>
      <c r="J99" s="29"/>
      <c r="K99" s="29"/>
      <c r="L99" s="43"/>
      <c r="M99" s="29"/>
      <c r="N99" s="73">
        <v>877207.1</v>
      </c>
      <c r="O99" s="29"/>
      <c r="P99" s="29"/>
      <c r="Q99" s="29"/>
      <c r="R99" s="29"/>
      <c r="S99" s="43"/>
      <c r="T99" s="24"/>
      <c r="U99"/>
      <c r="V99"/>
      <c r="W99"/>
      <c r="X99"/>
      <c r="Y99"/>
      <c r="Z99"/>
    </row>
    <row r="100" spans="2:26" ht="18.75" customHeight="1" x14ac:dyDescent="0.2">
      <c r="B100" s="175" t="s">
        <v>94</v>
      </c>
      <c r="D100" s="22" t="s">
        <v>82</v>
      </c>
      <c r="E100" s="77"/>
      <c r="F100" s="60"/>
      <c r="G100" s="66">
        <v>15751.3</v>
      </c>
      <c r="H100" s="26"/>
      <c r="I100" s="26" t="s">
        <v>4</v>
      </c>
      <c r="J100" s="26">
        <v>100</v>
      </c>
      <c r="K100" s="26" t="s">
        <v>5</v>
      </c>
      <c r="L100" s="27">
        <f>+G100/G101</f>
        <v>1.7881848991791034E-2</v>
      </c>
      <c r="M100" s="60"/>
      <c r="N100" s="66">
        <v>21839.9</v>
      </c>
      <c r="O100" s="26"/>
      <c r="P100" s="26" t="s">
        <v>4</v>
      </c>
      <c r="Q100" s="26">
        <v>100</v>
      </c>
      <c r="R100" s="26" t="s">
        <v>5</v>
      </c>
      <c r="S100" s="27">
        <f>+N100/N101</f>
        <v>2.4897085306309082E-2</v>
      </c>
      <c r="T100" s="39"/>
      <c r="U100"/>
      <c r="V100"/>
      <c r="W100"/>
      <c r="X100"/>
      <c r="Y100"/>
      <c r="Z100"/>
    </row>
    <row r="101" spans="2:26" ht="18.75" customHeight="1" x14ac:dyDescent="0.2">
      <c r="B101" s="176"/>
      <c r="C101" s="11"/>
      <c r="D101" s="23" t="s">
        <v>58</v>
      </c>
      <c r="E101" s="58"/>
      <c r="F101" s="29"/>
      <c r="G101" s="73">
        <v>880854.1</v>
      </c>
      <c r="H101" s="29"/>
      <c r="I101" s="29"/>
      <c r="J101" s="29"/>
      <c r="K101" s="29"/>
      <c r="L101" s="43"/>
      <c r="M101" s="29"/>
      <c r="N101" s="73">
        <v>877207.1</v>
      </c>
      <c r="O101" s="29"/>
      <c r="P101" s="29"/>
      <c r="Q101" s="29"/>
      <c r="R101" s="29"/>
      <c r="S101" s="43"/>
      <c r="T101" s="24"/>
      <c r="U101"/>
      <c r="V101"/>
      <c r="W101"/>
      <c r="X101"/>
      <c r="Y101"/>
      <c r="Z101"/>
    </row>
    <row r="102" spans="2:26" ht="18.75" customHeight="1" x14ac:dyDescent="0.2">
      <c r="B102" s="175" t="s">
        <v>95</v>
      </c>
      <c r="D102" s="22" t="s">
        <v>59</v>
      </c>
      <c r="E102" s="77"/>
      <c r="F102" s="78"/>
      <c r="G102" s="66">
        <v>0</v>
      </c>
      <c r="H102" s="26"/>
      <c r="I102" s="26" t="s">
        <v>4</v>
      </c>
      <c r="J102" s="26">
        <v>100</v>
      </c>
      <c r="K102" s="26" t="s">
        <v>5</v>
      </c>
      <c r="L102" s="109">
        <f>+G102/G103</f>
        <v>0</v>
      </c>
      <c r="M102" s="78"/>
      <c r="N102" s="66">
        <v>0</v>
      </c>
      <c r="O102" s="26"/>
      <c r="P102" s="26" t="s">
        <v>4</v>
      </c>
      <c r="Q102" s="26">
        <v>100</v>
      </c>
      <c r="R102" s="26" t="s">
        <v>5</v>
      </c>
      <c r="S102" s="109">
        <f>+N102/N103</f>
        <v>0</v>
      </c>
      <c r="T102" s="39"/>
      <c r="U102"/>
      <c r="V102"/>
      <c r="W102"/>
      <c r="X102"/>
      <c r="Y102"/>
      <c r="Z102"/>
    </row>
    <row r="103" spans="2:26" ht="18.75" customHeight="1" x14ac:dyDescent="0.2">
      <c r="B103" s="176"/>
      <c r="C103" s="11"/>
      <c r="D103" s="23" t="s">
        <v>58</v>
      </c>
      <c r="E103" s="58"/>
      <c r="F103" s="29"/>
      <c r="G103" s="73">
        <v>880854.1</v>
      </c>
      <c r="H103" s="29"/>
      <c r="I103" s="29"/>
      <c r="J103" s="29"/>
      <c r="K103" s="29"/>
      <c r="L103" s="43"/>
      <c r="M103" s="29"/>
      <c r="N103" s="73">
        <v>877207.1</v>
      </c>
      <c r="O103" s="29"/>
      <c r="P103" s="29"/>
      <c r="Q103" s="29"/>
      <c r="R103" s="29"/>
      <c r="S103" s="43"/>
      <c r="T103" s="24"/>
      <c r="U103"/>
      <c r="V103"/>
      <c r="W103"/>
      <c r="X103"/>
      <c r="Y103"/>
      <c r="Z103"/>
    </row>
    <row r="104" spans="2:26" ht="18.75" customHeight="1" x14ac:dyDescent="0.2">
      <c r="B104" s="175">
        <v>10</v>
      </c>
      <c r="D104" s="22" t="s">
        <v>60</v>
      </c>
      <c r="E104" s="39"/>
      <c r="F104" s="60"/>
      <c r="G104" s="66">
        <v>799779.4</v>
      </c>
      <c r="H104" s="26"/>
      <c r="I104" s="26" t="s">
        <v>4</v>
      </c>
      <c r="J104" s="26">
        <v>100</v>
      </c>
      <c r="K104" s="26" t="s">
        <v>5</v>
      </c>
      <c r="L104" s="27">
        <f>+G104/G105</f>
        <v>1</v>
      </c>
      <c r="M104" s="60"/>
      <c r="N104" s="66">
        <v>811493.79999999993</v>
      </c>
      <c r="O104" s="26"/>
      <c r="P104" s="26" t="s">
        <v>4</v>
      </c>
      <c r="Q104" s="26">
        <v>100</v>
      </c>
      <c r="R104" s="26" t="s">
        <v>5</v>
      </c>
      <c r="S104" s="27">
        <f>+N104/N105</f>
        <v>0.99999999999999989</v>
      </c>
      <c r="T104" s="39"/>
      <c r="U104"/>
      <c r="V104"/>
      <c r="W104"/>
      <c r="X104"/>
      <c r="Y104"/>
      <c r="Z104"/>
    </row>
    <row r="105" spans="2:26" ht="18.75" customHeight="1" x14ac:dyDescent="0.2">
      <c r="B105" s="176"/>
      <c r="C105" s="11"/>
      <c r="D105" s="23" t="s">
        <v>61</v>
      </c>
      <c r="E105" s="58"/>
      <c r="F105" s="29"/>
      <c r="G105" s="73">
        <v>799779.4</v>
      </c>
      <c r="H105" s="29"/>
      <c r="I105" s="29"/>
      <c r="J105" s="29"/>
      <c r="K105" s="29"/>
      <c r="L105" s="43"/>
      <c r="M105" s="29"/>
      <c r="N105" s="73">
        <v>811493.8</v>
      </c>
      <c r="O105" s="29"/>
      <c r="P105" s="29"/>
      <c r="Q105" s="29"/>
      <c r="R105" s="29"/>
      <c r="S105" s="43"/>
      <c r="T105" s="24"/>
      <c r="U105"/>
      <c r="V105"/>
      <c r="W105"/>
      <c r="X105"/>
      <c r="Y105"/>
      <c r="Z105"/>
    </row>
    <row r="106" spans="2:26" ht="18.75" customHeight="1" x14ac:dyDescent="0.2">
      <c r="B106" s="175">
        <v>11</v>
      </c>
      <c r="D106" s="22" t="s">
        <v>62</v>
      </c>
      <c r="E106" s="39"/>
      <c r="F106" s="60"/>
      <c r="G106" s="66">
        <v>71074.7</v>
      </c>
      <c r="H106" s="26"/>
      <c r="I106" s="26" t="s">
        <v>4</v>
      </c>
      <c r="J106" s="26">
        <v>100</v>
      </c>
      <c r="K106" s="26" t="s">
        <v>5</v>
      </c>
      <c r="L106" s="27">
        <f>+G106/G107</f>
        <v>1</v>
      </c>
      <c r="M106" s="60"/>
      <c r="N106" s="66">
        <v>46713.3</v>
      </c>
      <c r="O106" s="26"/>
      <c r="P106" s="26" t="s">
        <v>4</v>
      </c>
      <c r="Q106" s="26">
        <v>100</v>
      </c>
      <c r="R106" s="26" t="s">
        <v>5</v>
      </c>
      <c r="S106" s="27">
        <f>+N106/N107</f>
        <v>1</v>
      </c>
      <c r="T106" s="39"/>
      <c r="U106"/>
      <c r="V106"/>
      <c r="W106"/>
      <c r="X106"/>
      <c r="Y106"/>
      <c r="Z106"/>
    </row>
    <row r="107" spans="2:26" ht="24" x14ac:dyDescent="0.2">
      <c r="B107" s="176"/>
      <c r="C107" s="11"/>
      <c r="D107" s="59" t="s">
        <v>63</v>
      </c>
      <c r="E107" s="58"/>
      <c r="F107" s="29"/>
      <c r="G107" s="73">
        <v>71074.7</v>
      </c>
      <c r="H107" s="29"/>
      <c r="I107" s="29"/>
      <c r="J107" s="29"/>
      <c r="K107" s="29"/>
      <c r="L107" s="43"/>
      <c r="M107" s="29"/>
      <c r="N107" s="73">
        <v>46713.3</v>
      </c>
      <c r="O107" s="29"/>
      <c r="P107" s="29"/>
      <c r="Q107" s="29"/>
      <c r="R107" s="29"/>
      <c r="S107" s="43"/>
      <c r="T107" s="79"/>
      <c r="U107"/>
      <c r="V107"/>
      <c r="W107"/>
      <c r="X107"/>
      <c r="Y107"/>
      <c r="Z107"/>
    </row>
    <row r="108" spans="2:26" ht="18.75" customHeight="1" x14ac:dyDescent="0.2">
      <c r="B108" s="175">
        <v>12</v>
      </c>
      <c r="D108" s="22" t="s">
        <v>64</v>
      </c>
      <c r="E108" s="39"/>
      <c r="F108" s="60"/>
      <c r="G108" s="66"/>
      <c r="H108" s="26"/>
      <c r="I108" s="26" t="s">
        <v>4</v>
      </c>
      <c r="J108" s="26">
        <v>100</v>
      </c>
      <c r="K108" s="26" t="s">
        <v>5</v>
      </c>
      <c r="L108" s="27">
        <f>+G108/G109</f>
        <v>0</v>
      </c>
      <c r="M108" s="60"/>
      <c r="N108" s="66">
        <v>0</v>
      </c>
      <c r="O108" s="26"/>
      <c r="P108" s="26" t="s">
        <v>4</v>
      </c>
      <c r="Q108" s="26">
        <v>100</v>
      </c>
      <c r="R108" s="26" t="s">
        <v>5</v>
      </c>
      <c r="S108" s="27">
        <f>+N108/N109</f>
        <v>0</v>
      </c>
      <c r="T108" s="39"/>
      <c r="U108"/>
      <c r="V108"/>
      <c r="W108"/>
      <c r="X108"/>
      <c r="Y108"/>
      <c r="Z108"/>
    </row>
    <row r="109" spans="2:26" ht="25.5" customHeight="1" x14ac:dyDescent="0.2">
      <c r="B109" s="176"/>
      <c r="C109" s="11"/>
      <c r="D109" s="59" t="s">
        <v>65</v>
      </c>
      <c r="E109" s="58"/>
      <c r="F109" s="29"/>
      <c r="G109" s="73">
        <v>251999.2</v>
      </c>
      <c r="H109" s="29"/>
      <c r="I109" s="29"/>
      <c r="J109" s="29"/>
      <c r="K109" s="29"/>
      <c r="L109" s="43"/>
      <c r="M109" s="29"/>
      <c r="N109" s="73">
        <v>206309.8</v>
      </c>
      <c r="O109" s="29"/>
      <c r="P109" s="29"/>
      <c r="Q109" s="29"/>
      <c r="R109" s="29"/>
      <c r="S109" s="43"/>
      <c r="T109" s="24"/>
      <c r="U109"/>
      <c r="V109"/>
      <c r="W109"/>
      <c r="X109"/>
      <c r="Y109"/>
      <c r="Z109"/>
    </row>
    <row r="110" spans="2:26" ht="21" customHeight="1" x14ac:dyDescent="0.2">
      <c r="B110" s="175" t="s">
        <v>99</v>
      </c>
      <c r="D110" s="22" t="s">
        <v>96</v>
      </c>
      <c r="E110" s="39"/>
      <c r="F110" s="60"/>
      <c r="G110" s="66">
        <v>501301.2</v>
      </c>
      <c r="H110" s="26"/>
      <c r="I110" s="26" t="s">
        <v>4</v>
      </c>
      <c r="J110" s="26">
        <v>100</v>
      </c>
      <c r="K110" s="26" t="s">
        <v>5</v>
      </c>
      <c r="L110" s="27">
        <f>+G110/G111</f>
        <v>0.57779402159236326</v>
      </c>
      <c r="M110" s="60"/>
      <c r="N110" s="66">
        <v>490933.9</v>
      </c>
      <c r="O110" s="26"/>
      <c r="P110" s="26" t="s">
        <v>4</v>
      </c>
      <c r="Q110" s="26">
        <v>100</v>
      </c>
      <c r="R110" s="26" t="s">
        <v>5</v>
      </c>
      <c r="S110" s="27">
        <f>+N110/N111</f>
        <v>0.56852341769110204</v>
      </c>
      <c r="T110" s="39"/>
      <c r="U110"/>
      <c r="V110"/>
      <c r="W110"/>
      <c r="X110"/>
      <c r="Y110"/>
      <c r="Z110"/>
    </row>
    <row r="111" spans="2:26" ht="15.75" customHeight="1" x14ac:dyDescent="0.2">
      <c r="B111" s="176"/>
      <c r="C111" s="11"/>
      <c r="D111" s="23" t="s">
        <v>56</v>
      </c>
      <c r="E111" s="58"/>
      <c r="F111" s="29"/>
      <c r="G111" s="73">
        <v>867612.3</v>
      </c>
      <c r="H111" s="29"/>
      <c r="I111" s="29"/>
      <c r="J111" s="29"/>
      <c r="K111" s="29"/>
      <c r="L111" s="43"/>
      <c r="M111" s="29"/>
      <c r="N111" s="73">
        <v>863524.5</v>
      </c>
      <c r="O111" s="29"/>
      <c r="P111" s="29"/>
      <c r="Q111" s="29"/>
      <c r="R111" s="29"/>
      <c r="S111" s="43"/>
      <c r="T111" s="24"/>
      <c r="U111"/>
      <c r="V111"/>
      <c r="W111"/>
      <c r="X111"/>
      <c r="Y111"/>
      <c r="Z111"/>
    </row>
    <row r="112" spans="2:26" ht="21" customHeight="1" x14ac:dyDescent="0.2">
      <c r="B112" s="175" t="s">
        <v>100</v>
      </c>
      <c r="D112" s="22" t="s">
        <v>97</v>
      </c>
      <c r="E112" s="39"/>
      <c r="F112" s="60"/>
      <c r="G112" s="66">
        <v>251999.2</v>
      </c>
      <c r="H112" s="26"/>
      <c r="I112" s="26" t="s">
        <v>4</v>
      </c>
      <c r="J112" s="26">
        <v>100</v>
      </c>
      <c r="K112" s="26" t="s">
        <v>5</v>
      </c>
      <c r="L112" s="27">
        <f>+G112/G113</f>
        <v>0.29045139171032958</v>
      </c>
      <c r="M112" s="60"/>
      <c r="N112" s="66">
        <v>206309.8</v>
      </c>
      <c r="O112" s="26"/>
      <c r="P112" s="26" t="s">
        <v>4</v>
      </c>
      <c r="Q112" s="26">
        <v>100</v>
      </c>
      <c r="R112" s="26" t="s">
        <v>5</v>
      </c>
      <c r="S112" s="27">
        <f>+N112/N113</f>
        <v>0.23891597748529428</v>
      </c>
      <c r="T112" s="39"/>
      <c r="U112"/>
      <c r="V112"/>
      <c r="W112"/>
      <c r="X112"/>
      <c r="Y112"/>
      <c r="Z112"/>
    </row>
    <row r="113" spans="2:26" ht="19.5" customHeight="1" x14ac:dyDescent="0.2">
      <c r="B113" s="176"/>
      <c r="C113" s="11"/>
      <c r="D113" s="23" t="s">
        <v>56</v>
      </c>
      <c r="E113" s="58"/>
      <c r="F113" s="29"/>
      <c r="G113" s="73">
        <v>867612.3</v>
      </c>
      <c r="H113" s="29"/>
      <c r="I113" s="29"/>
      <c r="J113" s="29"/>
      <c r="K113" s="29"/>
      <c r="L113" s="43"/>
      <c r="M113" s="29"/>
      <c r="N113" s="73">
        <v>863524.5</v>
      </c>
      <c r="O113" s="29"/>
      <c r="P113" s="29"/>
      <c r="Q113" s="29"/>
      <c r="R113" s="29"/>
      <c r="S113" s="43"/>
      <c r="T113" s="24"/>
      <c r="U113"/>
      <c r="V113"/>
      <c r="W113"/>
      <c r="X113"/>
      <c r="Y113"/>
      <c r="Z113"/>
    </row>
    <row r="114" spans="2:26" ht="25.5" customHeight="1" x14ac:dyDescent="0.2">
      <c r="B114" s="175" t="s">
        <v>101</v>
      </c>
      <c r="D114" s="22" t="s">
        <v>98</v>
      </c>
      <c r="E114" s="39"/>
      <c r="F114" s="60"/>
      <c r="G114" s="66">
        <v>57352.800000000003</v>
      </c>
      <c r="H114" s="26"/>
      <c r="I114" s="26" t="s">
        <v>4</v>
      </c>
      <c r="J114" s="26">
        <v>100</v>
      </c>
      <c r="K114" s="26" t="s">
        <v>5</v>
      </c>
      <c r="L114" s="27">
        <f>+G114/G115</f>
        <v>6.6104180404081406E-2</v>
      </c>
      <c r="M114" s="60"/>
      <c r="N114" s="66">
        <v>55665.4</v>
      </c>
      <c r="O114" s="26"/>
      <c r="P114" s="26" t="s">
        <v>4</v>
      </c>
      <c r="Q114" s="26">
        <v>100</v>
      </c>
      <c r="R114" s="26" t="s">
        <v>5</v>
      </c>
      <c r="S114" s="27">
        <f>+N114/N115</f>
        <v>6.4463023342128681E-2</v>
      </c>
      <c r="T114" s="39"/>
      <c r="U114"/>
      <c r="V114"/>
      <c r="W114"/>
      <c r="X114"/>
      <c r="Y114"/>
      <c r="Z114"/>
    </row>
    <row r="115" spans="2:26" ht="18" customHeight="1" x14ac:dyDescent="0.2">
      <c r="B115" s="176"/>
      <c r="C115" s="11"/>
      <c r="D115" s="23" t="s">
        <v>56</v>
      </c>
      <c r="E115" s="58"/>
      <c r="F115" s="29"/>
      <c r="G115" s="73">
        <v>867612.3</v>
      </c>
      <c r="H115" s="29"/>
      <c r="I115" s="29"/>
      <c r="J115" s="29"/>
      <c r="K115" s="29"/>
      <c r="L115" s="43"/>
      <c r="M115" s="29"/>
      <c r="N115" s="73">
        <v>863524.5</v>
      </c>
      <c r="O115" s="29"/>
      <c r="P115" s="29"/>
      <c r="Q115" s="29"/>
      <c r="R115" s="29"/>
      <c r="S115" s="43"/>
      <c r="T115" s="24"/>
      <c r="U115"/>
      <c r="V115"/>
      <c r="W115"/>
      <c r="X115"/>
      <c r="Y115"/>
      <c r="Z115"/>
    </row>
    <row r="116" spans="2:26" ht="25.5" customHeight="1" x14ac:dyDescent="0.2">
      <c r="B116" s="175" t="s">
        <v>102</v>
      </c>
      <c r="D116" s="37" t="s">
        <v>103</v>
      </c>
      <c r="E116" s="39"/>
      <c r="F116" s="60"/>
      <c r="G116" s="66">
        <v>56959.199999999997</v>
      </c>
      <c r="H116" s="26"/>
      <c r="I116" s="26" t="s">
        <v>4</v>
      </c>
      <c r="J116" s="26">
        <v>100</v>
      </c>
      <c r="K116" s="26" t="s">
        <v>5</v>
      </c>
      <c r="L116" s="27">
        <f>+G116/G117</f>
        <v>6.5650521552080343E-2</v>
      </c>
      <c r="M116" s="60"/>
      <c r="N116" s="66">
        <v>46815</v>
      </c>
      <c r="O116" s="26"/>
      <c r="P116" s="26" t="s">
        <v>4</v>
      </c>
      <c r="Q116" s="26">
        <v>100</v>
      </c>
      <c r="R116" s="26" t="s">
        <v>5</v>
      </c>
      <c r="S116" s="27">
        <f>+N116/N117</f>
        <v>5.4213864227361241E-2</v>
      </c>
      <c r="T116" s="39"/>
      <c r="U116"/>
      <c r="V116"/>
      <c r="W116"/>
      <c r="X116"/>
      <c r="Y116"/>
      <c r="Z116"/>
    </row>
    <row r="117" spans="2:26" ht="24" customHeight="1" x14ac:dyDescent="0.2">
      <c r="B117" s="176"/>
      <c r="C117" s="11"/>
      <c r="D117" s="23" t="s">
        <v>56</v>
      </c>
      <c r="E117" s="58"/>
      <c r="F117" s="29"/>
      <c r="G117" s="73">
        <v>867612.3</v>
      </c>
      <c r="H117" s="29"/>
      <c r="I117" s="29"/>
      <c r="J117" s="29"/>
      <c r="K117" s="29"/>
      <c r="L117" s="43"/>
      <c r="M117" s="29"/>
      <c r="N117" s="73">
        <v>863524.5</v>
      </c>
      <c r="O117" s="29"/>
      <c r="P117" s="29"/>
      <c r="Q117" s="29"/>
      <c r="R117" s="29"/>
      <c r="S117" s="43"/>
      <c r="T117" s="24"/>
      <c r="U117"/>
      <c r="V117"/>
      <c r="W117"/>
      <c r="X117"/>
      <c r="Y117"/>
      <c r="Z117"/>
    </row>
    <row r="118" spans="2:26" s="9" customFormat="1" ht="18" customHeight="1" x14ac:dyDescent="0.2">
      <c r="B118" s="99" t="s">
        <v>66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94"/>
      <c r="U118"/>
      <c r="V118"/>
      <c r="W118"/>
      <c r="X118"/>
      <c r="Y118"/>
      <c r="Z118"/>
    </row>
    <row r="119" spans="2:26" ht="18.75" customHeight="1" x14ac:dyDescent="0.2">
      <c r="B119" s="175">
        <v>1</v>
      </c>
      <c r="D119" s="22" t="s">
        <v>67</v>
      </c>
      <c r="E119" s="39"/>
      <c r="F119" s="61"/>
      <c r="G119" s="66">
        <v>23543944.199999999</v>
      </c>
      <c r="H119" s="26"/>
      <c r="I119" s="26"/>
      <c r="J119" s="26"/>
      <c r="K119" s="26" t="s">
        <v>5</v>
      </c>
      <c r="L119" s="62">
        <f>+G119/G120</f>
        <v>0.62129165040546364</v>
      </c>
      <c r="M119" s="61"/>
      <c r="N119" s="66">
        <v>42487647.600000001</v>
      </c>
      <c r="O119" s="26"/>
      <c r="P119" s="26"/>
      <c r="Q119" s="26"/>
      <c r="R119" s="26" t="s">
        <v>5</v>
      </c>
      <c r="S119" s="62">
        <f>+N119/N120</f>
        <v>0.65338367603428371</v>
      </c>
      <c r="T119" s="39"/>
      <c r="U119"/>
      <c r="V119"/>
      <c r="W119"/>
      <c r="X119"/>
      <c r="Y119"/>
      <c r="Z119"/>
    </row>
    <row r="120" spans="2:26" ht="18.75" customHeight="1" x14ac:dyDescent="0.2">
      <c r="B120" s="176"/>
      <c r="C120" s="11"/>
      <c r="D120" s="23" t="s">
        <v>68</v>
      </c>
      <c r="E120" s="58"/>
      <c r="F120" s="29"/>
      <c r="G120" s="130">
        <v>37895156.299999997</v>
      </c>
      <c r="H120" s="29"/>
      <c r="I120" s="29"/>
      <c r="J120" s="29"/>
      <c r="K120" s="29"/>
      <c r="L120" s="43"/>
      <c r="M120" s="29"/>
      <c r="N120" s="130">
        <v>65027103</v>
      </c>
      <c r="O120" s="29"/>
      <c r="P120" s="29"/>
      <c r="Q120" s="29"/>
      <c r="R120" s="29"/>
      <c r="S120" s="43"/>
      <c r="T120" s="24"/>
      <c r="U120"/>
      <c r="V120"/>
      <c r="W120"/>
      <c r="X120"/>
      <c r="Y120"/>
      <c r="Z120"/>
    </row>
    <row r="121" spans="2:26" ht="18.75" customHeight="1" x14ac:dyDescent="0.2">
      <c r="B121" s="175">
        <v>2</v>
      </c>
      <c r="D121" s="22" t="s">
        <v>69</v>
      </c>
      <c r="E121" s="39"/>
      <c r="F121" s="61"/>
      <c r="G121" s="66">
        <v>58525584.299999997</v>
      </c>
      <c r="H121" s="26"/>
      <c r="I121" s="26"/>
      <c r="J121" s="26"/>
      <c r="K121" s="26" t="s">
        <v>5</v>
      </c>
      <c r="L121" s="62">
        <f>+G121/G122</f>
        <v>1.5444080461544369</v>
      </c>
      <c r="M121" s="61"/>
      <c r="N121" s="66">
        <v>68481413</v>
      </c>
      <c r="O121" s="26"/>
      <c r="P121" s="26"/>
      <c r="Q121" s="26"/>
      <c r="R121" s="26" t="s">
        <v>5</v>
      </c>
      <c r="S121" s="62">
        <f>+N121/N122</f>
        <v>1.053121080912985</v>
      </c>
      <c r="T121" s="39"/>
      <c r="U121"/>
      <c r="V121"/>
      <c r="W121"/>
      <c r="X121"/>
      <c r="Y121"/>
      <c r="Z121"/>
    </row>
    <row r="122" spans="2:26" ht="18.75" customHeight="1" x14ac:dyDescent="0.2">
      <c r="B122" s="176"/>
      <c r="C122" s="11"/>
      <c r="D122" s="23" t="s">
        <v>68</v>
      </c>
      <c r="E122" s="58"/>
      <c r="F122" s="80"/>
      <c r="G122" s="130">
        <v>37895156.299999997</v>
      </c>
      <c r="H122" s="29"/>
      <c r="I122" s="29"/>
      <c r="J122" s="29"/>
      <c r="K122" s="29"/>
      <c r="L122" s="110"/>
      <c r="M122" s="80"/>
      <c r="N122" s="130">
        <v>65027103</v>
      </c>
      <c r="O122" s="29"/>
      <c r="P122" s="29"/>
      <c r="Q122" s="29"/>
      <c r="R122" s="29"/>
      <c r="S122" s="110"/>
      <c r="T122" s="24"/>
      <c r="U122"/>
      <c r="V122"/>
      <c r="W122"/>
      <c r="X122"/>
      <c r="Y122"/>
      <c r="Z122"/>
    </row>
    <row r="123" spans="2:26" s="9" customFormat="1" ht="17.25" customHeight="1" x14ac:dyDescent="0.2">
      <c r="B123" s="97" t="s">
        <v>70</v>
      </c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8"/>
      <c r="U123"/>
      <c r="V123"/>
      <c r="W123"/>
      <c r="X123"/>
      <c r="Y123"/>
      <c r="Z123"/>
    </row>
    <row r="124" spans="2:26" ht="18.75" customHeight="1" x14ac:dyDescent="0.2">
      <c r="B124" s="173">
        <v>1</v>
      </c>
      <c r="D124" s="22" t="s">
        <v>104</v>
      </c>
      <c r="E124" s="39"/>
      <c r="F124" s="60"/>
      <c r="G124" s="136">
        <v>129774.5</v>
      </c>
      <c r="H124" s="63"/>
      <c r="I124" s="26" t="s">
        <v>4</v>
      </c>
      <c r="J124" s="26">
        <v>100</v>
      </c>
      <c r="K124" s="26" t="s">
        <v>5</v>
      </c>
      <c r="L124" s="64">
        <f>+G124/G125</f>
        <v>0.39154465451613912</v>
      </c>
      <c r="M124" s="60"/>
      <c r="N124" s="136">
        <v>105561.71129600001</v>
      </c>
      <c r="O124" s="63"/>
      <c r="P124" s="26" t="s">
        <v>4</v>
      </c>
      <c r="Q124" s="26">
        <v>100</v>
      </c>
      <c r="R124" s="26" t="s">
        <v>5</v>
      </c>
      <c r="S124" s="64">
        <f>+N124/N125</f>
        <v>0.333154464921253</v>
      </c>
      <c r="T124" s="39"/>
      <c r="U124"/>
      <c r="V124"/>
      <c r="W124"/>
      <c r="X124"/>
      <c r="Y124"/>
      <c r="Z124"/>
    </row>
    <row r="125" spans="2:26" ht="18.75" customHeight="1" x14ac:dyDescent="0.2">
      <c r="B125" s="174"/>
      <c r="C125" s="11"/>
      <c r="D125" s="23" t="s">
        <v>71</v>
      </c>
      <c r="E125" s="58"/>
      <c r="F125" s="29"/>
      <c r="G125" s="135">
        <v>331442.40000000002</v>
      </c>
      <c r="H125" s="29"/>
      <c r="I125" s="29"/>
      <c r="J125" s="29"/>
      <c r="K125" s="29"/>
      <c r="L125" s="82"/>
      <c r="M125" s="29"/>
      <c r="N125" s="135">
        <v>316855.16002599994</v>
      </c>
      <c r="O125" s="29"/>
      <c r="P125" s="29"/>
      <c r="Q125" s="29"/>
      <c r="R125" s="29"/>
      <c r="S125" s="82"/>
      <c r="T125" s="24"/>
      <c r="U125"/>
      <c r="V125"/>
      <c r="W125"/>
      <c r="X125"/>
      <c r="Y125"/>
      <c r="Z125"/>
    </row>
    <row r="126" spans="2:26" ht="18.75" customHeight="1" x14ac:dyDescent="0.2">
      <c r="B126" s="179" t="s">
        <v>105</v>
      </c>
      <c r="C126" s="14"/>
      <c r="D126" s="42" t="s">
        <v>72</v>
      </c>
      <c r="E126" s="70"/>
      <c r="F126" s="63"/>
      <c r="G126" s="136">
        <v>52134.9</v>
      </c>
      <c r="H126" s="63"/>
      <c r="I126" s="36" t="s">
        <v>4</v>
      </c>
      <c r="J126" s="36">
        <v>100</v>
      </c>
      <c r="K126" s="36" t="s">
        <v>5</v>
      </c>
      <c r="L126" s="64">
        <f>+G126/G127</f>
        <v>0.15729701450387759</v>
      </c>
      <c r="M126" s="63"/>
      <c r="N126" s="136">
        <v>51321.230415599966</v>
      </c>
      <c r="O126" s="63"/>
      <c r="P126" s="36" t="s">
        <v>4</v>
      </c>
      <c r="Q126" s="36">
        <v>100</v>
      </c>
      <c r="R126" s="36" t="s">
        <v>5</v>
      </c>
      <c r="S126" s="64">
        <f>+N126/N127</f>
        <v>0.16197063166460265</v>
      </c>
      <c r="T126" s="70"/>
      <c r="U126"/>
      <c r="V126"/>
      <c r="W126"/>
      <c r="X126"/>
      <c r="Y126"/>
      <c r="Z126"/>
    </row>
    <row r="127" spans="2:26" ht="18.75" customHeight="1" x14ac:dyDescent="0.2">
      <c r="B127" s="174"/>
      <c r="C127" s="11"/>
      <c r="D127" s="23" t="s">
        <v>73</v>
      </c>
      <c r="E127" s="58"/>
      <c r="F127" s="81"/>
      <c r="G127" s="135">
        <v>331442.40000000002</v>
      </c>
      <c r="H127" s="29"/>
      <c r="I127" s="29"/>
      <c r="J127" s="29"/>
      <c r="K127" s="29"/>
      <c r="L127" s="82"/>
      <c r="M127" s="81"/>
      <c r="N127" s="135">
        <v>316855.16002599994</v>
      </c>
      <c r="O127" s="29"/>
      <c r="P127" s="29"/>
      <c r="Q127" s="29"/>
      <c r="R127" s="29"/>
      <c r="S127" s="82"/>
      <c r="T127" s="24"/>
      <c r="U127"/>
      <c r="V127"/>
      <c r="W127"/>
      <c r="X127"/>
      <c r="Y127"/>
      <c r="Z127"/>
    </row>
    <row r="128" spans="2:26" ht="18.75" customHeight="1" x14ac:dyDescent="0.2">
      <c r="B128" s="179" t="s">
        <v>106</v>
      </c>
      <c r="C128" s="14"/>
      <c r="D128" s="42" t="s">
        <v>117</v>
      </c>
      <c r="E128" s="70"/>
      <c r="F128" s="63"/>
      <c r="G128" s="136">
        <v>6646.1</v>
      </c>
      <c r="H128" s="63"/>
      <c r="I128" s="36" t="s">
        <v>4</v>
      </c>
      <c r="J128" s="36">
        <v>100</v>
      </c>
      <c r="K128" s="36" t="s">
        <v>5</v>
      </c>
      <c r="L128" s="64">
        <f>+G128/G129</f>
        <v>2.0052051276481221E-2</v>
      </c>
      <c r="M128" s="63"/>
      <c r="N128" s="136">
        <v>7684.9035999999996</v>
      </c>
      <c r="O128" s="63"/>
      <c r="P128" s="36" t="s">
        <v>4</v>
      </c>
      <c r="Q128" s="36">
        <v>100</v>
      </c>
      <c r="R128" s="36" t="s">
        <v>5</v>
      </c>
      <c r="S128" s="64">
        <f>+N128/N129</f>
        <v>2.4253679818152261E-2</v>
      </c>
      <c r="T128" s="70"/>
      <c r="U128"/>
      <c r="V128"/>
      <c r="W128"/>
      <c r="X128"/>
      <c r="Y128"/>
      <c r="Z128"/>
    </row>
    <row r="129" spans="2:26" ht="18.75" customHeight="1" x14ac:dyDescent="0.2">
      <c r="B129" s="174"/>
      <c r="C129" s="11"/>
      <c r="D129" s="23" t="s">
        <v>73</v>
      </c>
      <c r="E129" s="58"/>
      <c r="F129" s="81"/>
      <c r="G129" s="135">
        <v>331442.40000000002</v>
      </c>
      <c r="H129" s="29"/>
      <c r="I129" s="29"/>
      <c r="J129" s="29"/>
      <c r="K129" s="29"/>
      <c r="L129" s="82"/>
      <c r="M129" s="81"/>
      <c r="N129" s="135">
        <v>316855.16002599994</v>
      </c>
      <c r="O129" s="29"/>
      <c r="P129" s="29"/>
      <c r="Q129" s="29"/>
      <c r="R129" s="29"/>
      <c r="S129" s="82"/>
      <c r="T129" s="24"/>
      <c r="U129"/>
      <c r="V129"/>
      <c r="W129"/>
      <c r="X129"/>
      <c r="Y129"/>
      <c r="Z129"/>
    </row>
    <row r="130" spans="2:26" ht="27" customHeight="1" x14ac:dyDescent="0.2">
      <c r="B130" s="173">
        <v>3</v>
      </c>
      <c r="C130" s="14"/>
      <c r="D130" s="38" t="s">
        <v>74</v>
      </c>
      <c r="E130" s="70"/>
      <c r="F130" s="63"/>
      <c r="G130" s="136">
        <v>1423</v>
      </c>
      <c r="H130" s="63"/>
      <c r="I130" s="36" t="s">
        <v>4</v>
      </c>
      <c r="J130" s="36">
        <v>100</v>
      </c>
      <c r="K130" s="36" t="s">
        <v>5</v>
      </c>
      <c r="L130" s="64">
        <f>+G130/G131</f>
        <v>0.90752551020408168</v>
      </c>
      <c r="M130" s="63"/>
      <c r="N130" s="136"/>
      <c r="O130" s="63"/>
      <c r="P130" s="36" t="s">
        <v>4</v>
      </c>
      <c r="Q130" s="36">
        <v>100</v>
      </c>
      <c r="R130" s="36" t="s">
        <v>5</v>
      </c>
      <c r="S130" s="64" t="e">
        <f>+N130/N131</f>
        <v>#DIV/0!</v>
      </c>
      <c r="T130" s="70"/>
      <c r="U130"/>
      <c r="V130"/>
      <c r="W130"/>
      <c r="X130"/>
      <c r="Y130"/>
      <c r="Z130"/>
    </row>
    <row r="131" spans="2:26" ht="19.5" customHeight="1" x14ac:dyDescent="0.2">
      <c r="B131" s="174"/>
      <c r="C131" s="11"/>
      <c r="D131" s="23" t="s">
        <v>75</v>
      </c>
      <c r="E131" s="58"/>
      <c r="F131" s="81"/>
      <c r="G131" s="135">
        <v>1568</v>
      </c>
      <c r="H131" s="29"/>
      <c r="I131" s="29"/>
      <c r="J131" s="29"/>
      <c r="K131" s="29"/>
      <c r="L131" s="82"/>
      <c r="M131" s="81"/>
      <c r="N131" s="135"/>
      <c r="O131" s="29"/>
      <c r="P131" s="29"/>
      <c r="Q131" s="29"/>
      <c r="R131" s="29"/>
      <c r="S131" s="82"/>
      <c r="T131" s="24"/>
      <c r="U131"/>
      <c r="V131"/>
      <c r="W131"/>
      <c r="X131"/>
      <c r="Y131"/>
      <c r="Z131"/>
    </row>
    <row r="132" spans="2:26" ht="18.75" customHeight="1" x14ac:dyDescent="0.2">
      <c r="B132" s="173">
        <v>4</v>
      </c>
      <c r="D132" s="22" t="s">
        <v>107</v>
      </c>
      <c r="E132" s="39"/>
      <c r="F132" s="60"/>
      <c r="G132" s="83">
        <v>43397</v>
      </c>
      <c r="H132" s="60"/>
      <c r="I132" s="26" t="s">
        <v>4</v>
      </c>
      <c r="J132" s="26">
        <v>100</v>
      </c>
      <c r="K132" s="26" t="s">
        <v>5</v>
      </c>
      <c r="L132" s="27">
        <f>+G132/G133</f>
        <v>4.0821183331765587</v>
      </c>
      <c r="M132" s="60"/>
      <c r="N132" s="83">
        <v>34973.01</v>
      </c>
      <c r="O132" s="60"/>
      <c r="P132" s="26" t="s">
        <v>4</v>
      </c>
      <c r="Q132" s="26">
        <v>100</v>
      </c>
      <c r="R132" s="26" t="s">
        <v>5</v>
      </c>
      <c r="S132" s="27">
        <f>+N132/N133</f>
        <v>3.4654191438763378</v>
      </c>
      <c r="T132" s="39"/>
      <c r="U132"/>
      <c r="V132"/>
      <c r="W132"/>
      <c r="X132"/>
      <c r="Y132"/>
      <c r="Z132"/>
    </row>
    <row r="133" spans="2:26" ht="18.75" customHeight="1" x14ac:dyDescent="0.2">
      <c r="B133" s="174"/>
      <c r="C133" s="11"/>
      <c r="D133" s="23" t="s">
        <v>108</v>
      </c>
      <c r="E133" s="58"/>
      <c r="F133" s="29"/>
      <c r="G133" s="68">
        <v>10631</v>
      </c>
      <c r="H133" s="84"/>
      <c r="I133" s="85"/>
      <c r="J133" s="29"/>
      <c r="K133" s="29"/>
      <c r="L133" s="43"/>
      <c r="M133" s="29"/>
      <c r="N133" s="68">
        <v>10092</v>
      </c>
      <c r="O133" s="84"/>
      <c r="P133" s="85"/>
      <c r="Q133" s="29"/>
      <c r="R133" s="29"/>
      <c r="S133" s="43"/>
      <c r="T133" s="24"/>
      <c r="U133"/>
      <c r="V133"/>
      <c r="W133"/>
      <c r="X133"/>
      <c r="Y133"/>
      <c r="Z133"/>
    </row>
    <row r="134" spans="2:26" ht="18.75" customHeight="1" x14ac:dyDescent="0.2">
      <c r="B134" s="173">
        <v>5</v>
      </c>
      <c r="D134" s="22" t="s">
        <v>76</v>
      </c>
      <c r="E134" s="39"/>
      <c r="F134" s="65"/>
      <c r="G134" s="83">
        <v>1300359</v>
      </c>
      <c r="H134" s="65"/>
      <c r="I134" s="26"/>
      <c r="J134" s="26"/>
      <c r="K134" s="26" t="s">
        <v>5</v>
      </c>
      <c r="L134" s="86">
        <f>+G134/G135</f>
        <v>24.328057473199753</v>
      </c>
      <c r="M134" s="65"/>
      <c r="N134" s="83">
        <v>1322186</v>
      </c>
      <c r="O134" s="65"/>
      <c r="P134" s="26"/>
      <c r="Q134" s="26"/>
      <c r="R134" s="26" t="s">
        <v>5</v>
      </c>
      <c r="S134" s="86">
        <f>+N134/N135</f>
        <v>26.210966616445958</v>
      </c>
      <c r="T134" s="39"/>
      <c r="U134"/>
      <c r="V134"/>
      <c r="W134"/>
      <c r="X134"/>
      <c r="Y134"/>
      <c r="Z134"/>
    </row>
    <row r="135" spans="2:26" ht="18.75" customHeight="1" x14ac:dyDescent="0.2">
      <c r="B135" s="174"/>
      <c r="C135" s="11"/>
      <c r="D135" s="23" t="s">
        <v>77</v>
      </c>
      <c r="E135" s="58"/>
      <c r="F135" s="87"/>
      <c r="G135" s="68">
        <v>53451</v>
      </c>
      <c r="H135" s="29"/>
      <c r="I135" s="87"/>
      <c r="J135" s="87"/>
      <c r="K135" s="87"/>
      <c r="L135" s="88"/>
      <c r="M135" s="87"/>
      <c r="N135" s="68">
        <v>50444</v>
      </c>
      <c r="O135" s="29"/>
      <c r="P135" s="87"/>
      <c r="Q135" s="87"/>
      <c r="R135" s="87"/>
      <c r="S135" s="88"/>
      <c r="T135" s="24"/>
      <c r="U135"/>
      <c r="V135"/>
      <c r="W135"/>
      <c r="X135"/>
      <c r="Y135"/>
      <c r="Z135"/>
    </row>
    <row r="136" spans="2:26" ht="18.75" customHeight="1" x14ac:dyDescent="0.2">
      <c r="B136" s="97" t="s">
        <v>83</v>
      </c>
      <c r="C136" s="112"/>
      <c r="D136" s="114"/>
      <c r="E136" s="113"/>
      <c r="F136" s="115"/>
      <c r="G136" s="117"/>
      <c r="H136" s="119"/>
      <c r="I136" s="118"/>
      <c r="J136" s="118"/>
      <c r="K136" s="118"/>
      <c r="L136" s="116"/>
      <c r="M136" s="115"/>
      <c r="N136" s="117"/>
      <c r="O136" s="119"/>
      <c r="P136" s="118"/>
      <c r="Q136" s="118"/>
      <c r="R136" s="118"/>
      <c r="S136" s="116"/>
      <c r="T136" s="111"/>
      <c r="U136"/>
      <c r="V136"/>
      <c r="W136"/>
      <c r="X136"/>
      <c r="Y136"/>
      <c r="Z136"/>
    </row>
    <row r="137" spans="2:26" ht="26.25" customHeight="1" x14ac:dyDescent="0.2">
      <c r="B137" s="173">
        <v>1</v>
      </c>
      <c r="D137" s="37" t="s">
        <v>109</v>
      </c>
      <c r="E137" s="39"/>
      <c r="F137" s="65"/>
      <c r="G137" s="83">
        <v>9779</v>
      </c>
      <c r="H137" s="65"/>
      <c r="I137" s="26"/>
      <c r="J137" s="26"/>
      <c r="K137" s="26" t="s">
        <v>5</v>
      </c>
      <c r="L137" s="86">
        <v>0.93884408602150538</v>
      </c>
      <c r="M137" s="65"/>
      <c r="N137" s="83">
        <v>9347</v>
      </c>
      <c r="O137" s="65"/>
      <c r="P137" s="26"/>
      <c r="Q137" s="26"/>
      <c r="R137" s="26"/>
      <c r="S137" s="86">
        <v>0.87814731304021043</v>
      </c>
      <c r="T137" s="39"/>
      <c r="U137"/>
      <c r="V137"/>
      <c r="W137"/>
      <c r="X137"/>
      <c r="Y137"/>
      <c r="Z137"/>
    </row>
    <row r="138" spans="2:26" ht="33" customHeight="1" x14ac:dyDescent="0.2">
      <c r="B138" s="174"/>
      <c r="C138" s="11"/>
      <c r="D138" s="37" t="s">
        <v>110</v>
      </c>
      <c r="E138" s="77"/>
      <c r="F138" s="87"/>
      <c r="G138" s="68">
        <v>10416</v>
      </c>
      <c r="H138" s="29"/>
      <c r="I138" s="87"/>
      <c r="J138" s="87"/>
      <c r="K138" s="87"/>
      <c r="L138" s="88"/>
      <c r="M138" s="87"/>
      <c r="N138" s="68">
        <v>10644</v>
      </c>
      <c r="O138" s="29"/>
      <c r="P138" s="87"/>
      <c r="Q138" s="87"/>
      <c r="R138" s="87"/>
      <c r="S138" s="88"/>
      <c r="T138" s="24"/>
      <c r="U138"/>
      <c r="V138"/>
      <c r="W138"/>
      <c r="X138"/>
      <c r="Y138"/>
      <c r="Z138"/>
    </row>
    <row r="139" spans="2:26" ht="28.5" customHeight="1" x14ac:dyDescent="0.2">
      <c r="B139" s="173">
        <v>2</v>
      </c>
      <c r="D139" s="37" t="s">
        <v>84</v>
      </c>
      <c r="E139" s="39"/>
      <c r="F139" s="65"/>
      <c r="G139" s="83">
        <v>872</v>
      </c>
      <c r="H139" s="65"/>
      <c r="I139" s="26"/>
      <c r="J139" s="26"/>
      <c r="K139" s="26" t="s">
        <v>5</v>
      </c>
      <c r="L139" s="86">
        <v>0.54670846394984329</v>
      </c>
      <c r="M139" s="65"/>
      <c r="N139" s="83">
        <v>901</v>
      </c>
      <c r="O139" s="65"/>
      <c r="P139" s="26"/>
      <c r="Q139" s="26"/>
      <c r="R139" s="26" t="s">
        <v>5</v>
      </c>
      <c r="S139" s="86">
        <v>0.53662894580107212</v>
      </c>
      <c r="T139" s="39"/>
      <c r="U139"/>
      <c r="V139"/>
      <c r="W139"/>
      <c r="X139"/>
      <c r="Y139"/>
      <c r="Z139"/>
    </row>
    <row r="140" spans="2:26" ht="18.75" customHeight="1" x14ac:dyDescent="0.2">
      <c r="B140" s="174"/>
      <c r="C140" s="11"/>
      <c r="D140" s="23" t="s">
        <v>85</v>
      </c>
      <c r="E140" s="58"/>
      <c r="F140" s="87"/>
      <c r="G140" s="68">
        <v>1595</v>
      </c>
      <c r="H140" s="29"/>
      <c r="I140" s="87"/>
      <c r="J140" s="87"/>
      <c r="K140" s="87"/>
      <c r="L140" s="88"/>
      <c r="M140" s="87"/>
      <c r="N140" s="68">
        <v>1679</v>
      </c>
      <c r="O140" s="29"/>
      <c r="P140" s="87"/>
      <c r="Q140" s="87"/>
      <c r="R140" s="87"/>
      <c r="S140" s="88"/>
      <c r="T140" s="24"/>
      <c r="U140"/>
      <c r="V140"/>
      <c r="W140"/>
      <c r="X140"/>
      <c r="Y140"/>
      <c r="Z140"/>
    </row>
    <row r="141" spans="2:26" ht="36" customHeight="1" x14ac:dyDescent="0.2">
      <c r="B141" s="173">
        <v>3</v>
      </c>
      <c r="D141" s="120" t="s">
        <v>87</v>
      </c>
      <c r="E141" s="39"/>
      <c r="F141" s="65"/>
      <c r="G141" s="83">
        <v>653</v>
      </c>
      <c r="H141" s="65"/>
      <c r="I141" s="26"/>
      <c r="J141" s="26"/>
      <c r="K141" s="26" t="s">
        <v>5</v>
      </c>
      <c r="L141" s="86">
        <v>0.74885321100917435</v>
      </c>
      <c r="M141" s="65"/>
      <c r="N141" s="83">
        <v>678</v>
      </c>
      <c r="O141" s="65"/>
      <c r="P141" s="26"/>
      <c r="Q141" s="26"/>
      <c r="R141" s="26" t="s">
        <v>5</v>
      </c>
      <c r="S141" s="86">
        <v>0.75249722530521646</v>
      </c>
      <c r="T141" s="39"/>
      <c r="U141"/>
      <c r="V141"/>
      <c r="W141"/>
      <c r="X141"/>
      <c r="Y141"/>
      <c r="Z141"/>
    </row>
    <row r="142" spans="2:26" ht="31.5" customHeight="1" x14ac:dyDescent="0.2">
      <c r="B142" s="174"/>
      <c r="C142" s="11"/>
      <c r="D142" s="121" t="s">
        <v>86</v>
      </c>
      <c r="E142" s="58"/>
      <c r="F142" s="87"/>
      <c r="G142" s="68">
        <v>872</v>
      </c>
      <c r="H142" s="29"/>
      <c r="I142" s="87"/>
      <c r="J142" s="87"/>
      <c r="K142" s="87"/>
      <c r="L142" s="88"/>
      <c r="M142" s="87"/>
      <c r="N142" s="68">
        <v>901</v>
      </c>
      <c r="O142" s="29"/>
      <c r="P142" s="87"/>
      <c r="Q142" s="87"/>
      <c r="R142" s="87"/>
      <c r="S142" s="88"/>
      <c r="T142" s="24"/>
      <c r="U142"/>
      <c r="V142" s="131" t="s">
        <v>119</v>
      </c>
      <c r="W142" s="131" t="s">
        <v>120</v>
      </c>
      <c r="X142"/>
      <c r="Y142"/>
      <c r="Z142"/>
    </row>
    <row r="143" spans="2:26" ht="24" x14ac:dyDescent="0.2">
      <c r="B143" s="173">
        <v>4</v>
      </c>
      <c r="D143" s="37" t="s">
        <v>88</v>
      </c>
      <c r="E143" s="39"/>
      <c r="F143" s="65"/>
      <c r="G143" s="83">
        <v>219</v>
      </c>
      <c r="H143" s="65"/>
      <c r="I143" s="26"/>
      <c r="J143" s="26"/>
      <c r="K143" s="26" t="s">
        <v>5</v>
      </c>
      <c r="L143" s="86">
        <v>0.25114678899082571</v>
      </c>
      <c r="M143" s="65"/>
      <c r="N143" s="83">
        <v>223</v>
      </c>
      <c r="O143" s="65"/>
      <c r="P143" s="26"/>
      <c r="Q143" s="26"/>
      <c r="R143" s="26" t="s">
        <v>5</v>
      </c>
      <c r="S143" s="86">
        <v>0.24750277469478357</v>
      </c>
      <c r="T143" s="39"/>
      <c r="U143"/>
      <c r="V143" s="37" t="s">
        <v>88</v>
      </c>
      <c r="W143" s="132" t="s">
        <v>121</v>
      </c>
      <c r="X143"/>
      <c r="Y143"/>
      <c r="Z143"/>
    </row>
    <row r="144" spans="2:26" ht="24" x14ac:dyDescent="0.2">
      <c r="B144" s="174"/>
      <c r="C144" s="11"/>
      <c r="D144" s="37" t="s">
        <v>89</v>
      </c>
      <c r="E144" s="77"/>
      <c r="F144" s="87"/>
      <c r="G144" s="68">
        <v>872</v>
      </c>
      <c r="H144" s="29"/>
      <c r="I144" s="87"/>
      <c r="J144" s="87"/>
      <c r="K144" s="87"/>
      <c r="L144" s="88"/>
      <c r="M144" s="87"/>
      <c r="N144" s="68">
        <v>901</v>
      </c>
      <c r="O144" s="29"/>
      <c r="P144" s="87"/>
      <c r="Q144" s="87"/>
      <c r="R144" s="87"/>
      <c r="S144" s="88"/>
      <c r="T144" s="24"/>
      <c r="U144"/>
      <c r="V144" s="37" t="s">
        <v>89</v>
      </c>
      <c r="W144" s="132" t="s">
        <v>122</v>
      </c>
      <c r="X144"/>
      <c r="Y144"/>
      <c r="Z144"/>
    </row>
    <row r="145" spans="2:26" ht="27.75" customHeight="1" x14ac:dyDescent="0.2">
      <c r="B145" s="173">
        <v>5</v>
      </c>
      <c r="C145" s="124"/>
      <c r="D145" s="37" t="s">
        <v>88</v>
      </c>
      <c r="E145" s="37"/>
      <c r="F145" s="127"/>
      <c r="G145" s="83">
        <v>401</v>
      </c>
      <c r="H145" s="36"/>
      <c r="I145" s="126"/>
      <c r="J145" s="126"/>
      <c r="K145" s="26" t="s">
        <v>5</v>
      </c>
      <c r="L145" s="86">
        <v>0.25141065830721004</v>
      </c>
      <c r="M145" s="127"/>
      <c r="N145" s="83">
        <v>223</v>
      </c>
      <c r="O145" s="36"/>
      <c r="P145" s="126"/>
      <c r="Q145" s="126"/>
      <c r="R145" s="26" t="s">
        <v>5</v>
      </c>
      <c r="S145" s="86">
        <v>0.13281715306730196</v>
      </c>
      <c r="T145" s="128"/>
      <c r="U145"/>
      <c r="V145"/>
      <c r="W145"/>
      <c r="X145"/>
      <c r="Y145"/>
      <c r="Z145"/>
    </row>
    <row r="146" spans="2:26" ht="21.75" customHeight="1" x14ac:dyDescent="0.2">
      <c r="B146" s="174"/>
      <c r="C146" s="11"/>
      <c r="D146" s="23" t="s">
        <v>85</v>
      </c>
      <c r="E146" s="122"/>
      <c r="F146" s="123"/>
      <c r="G146" s="68">
        <v>1595</v>
      </c>
      <c r="H146" s="29"/>
      <c r="I146" s="87"/>
      <c r="J146" s="87"/>
      <c r="K146" s="87"/>
      <c r="L146" s="88"/>
      <c r="M146" s="87"/>
      <c r="N146" s="68">
        <v>1679</v>
      </c>
      <c r="O146" s="29"/>
      <c r="P146" s="87"/>
      <c r="Q146" s="87"/>
      <c r="R146" s="87"/>
      <c r="S146" s="88"/>
      <c r="T146" s="24"/>
      <c r="U146"/>
      <c r="V146"/>
      <c r="W146"/>
      <c r="X146"/>
      <c r="Y146"/>
      <c r="Z146"/>
    </row>
    <row r="147" spans="2:26" ht="17.25" customHeight="1" x14ac:dyDescent="0.2">
      <c r="B147" s="17"/>
      <c r="D147" s="13"/>
      <c r="E147" s="13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5"/>
    </row>
    <row r="148" spans="2:26" ht="17.25" customHeight="1" thickBot="1" x14ac:dyDescent="0.25">
      <c r="B148" s="149" t="s">
        <v>123</v>
      </c>
      <c r="C148" s="149"/>
      <c r="D148" s="149"/>
      <c r="E148" s="149"/>
      <c r="F148" s="149"/>
      <c r="G148" s="149"/>
      <c r="H148" s="149"/>
      <c r="I148" s="149"/>
      <c r="J148" s="149"/>
      <c r="K148" s="149"/>
      <c r="L148" s="149"/>
      <c r="M148" s="149"/>
      <c r="N148" s="149"/>
      <c r="O148" s="149"/>
      <c r="P148" s="149"/>
      <c r="Q148" s="149"/>
      <c r="R148" s="149"/>
      <c r="S148" s="149"/>
      <c r="T148"/>
    </row>
    <row r="149" spans="2:26" ht="17.25" customHeight="1" x14ac:dyDescent="0.2">
      <c r="B149" s="150" t="s">
        <v>124</v>
      </c>
      <c r="C149" s="151"/>
      <c r="D149" s="151"/>
      <c r="E149" s="151"/>
      <c r="F149" s="152">
        <v>2013</v>
      </c>
      <c r="G149" s="152"/>
      <c r="H149" s="152"/>
      <c r="I149" s="152"/>
      <c r="J149" s="152"/>
      <c r="K149" s="152"/>
      <c r="L149" s="152"/>
      <c r="M149" s="152">
        <v>2014</v>
      </c>
      <c r="N149" s="152"/>
      <c r="O149" s="152"/>
      <c r="P149" s="152"/>
      <c r="Q149" s="152"/>
      <c r="R149" s="152"/>
      <c r="S149" s="154"/>
      <c r="T149" s="156" t="s">
        <v>125</v>
      </c>
    </row>
    <row r="150" spans="2:26" ht="17.25" customHeight="1" x14ac:dyDescent="0.2">
      <c r="B150" s="157" t="s">
        <v>126</v>
      </c>
      <c r="C150" s="158"/>
      <c r="D150" s="158"/>
      <c r="E150" s="158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5"/>
      <c r="T150" s="156"/>
    </row>
    <row r="151" spans="2:26" ht="17.25" customHeight="1" x14ac:dyDescent="0.2">
      <c r="B151" s="139" t="s">
        <v>127</v>
      </c>
      <c r="C151" s="140"/>
      <c r="D151" s="140"/>
      <c r="E151" s="140"/>
      <c r="F151" s="141">
        <v>2717785</v>
      </c>
      <c r="G151" s="141"/>
      <c r="H151" s="141"/>
      <c r="I151" s="141"/>
      <c r="J151" s="141"/>
      <c r="K151" s="141"/>
      <c r="L151" s="141"/>
      <c r="M151" s="141">
        <v>2668384</v>
      </c>
      <c r="N151" s="141"/>
      <c r="O151" s="141"/>
      <c r="P151" s="141"/>
      <c r="Q151" s="141"/>
      <c r="R151" s="141"/>
      <c r="S151" s="148"/>
      <c r="T151" s="137">
        <f>100-(M151*100/F151)</f>
        <v>1.8176934525725983</v>
      </c>
    </row>
    <row r="152" spans="2:26" ht="17.25" customHeight="1" x14ac:dyDescent="0.2">
      <c r="B152" s="139" t="s">
        <v>128</v>
      </c>
      <c r="C152" s="140"/>
      <c r="D152" s="140"/>
      <c r="E152" s="140"/>
      <c r="F152" s="141">
        <v>79462</v>
      </c>
      <c r="G152" s="141"/>
      <c r="H152" s="141"/>
      <c r="I152" s="141"/>
      <c r="J152" s="141"/>
      <c r="K152" s="141"/>
      <c r="L152" s="141"/>
      <c r="M152" s="142">
        <v>78850</v>
      </c>
      <c r="N152" s="142"/>
      <c r="O152" s="142"/>
      <c r="P152" s="142"/>
      <c r="Q152" s="142"/>
      <c r="R152" s="142"/>
      <c r="S152" s="143"/>
      <c r="T152" s="137">
        <f t="shared" ref="T152:T153" si="0">100-(M152*100/F152)</f>
        <v>0.77017945684730194</v>
      </c>
    </row>
    <row r="153" spans="2:26" ht="17.25" customHeight="1" x14ac:dyDescent="0.2">
      <c r="B153" s="139" t="s">
        <v>129</v>
      </c>
      <c r="C153" s="140"/>
      <c r="D153" s="140"/>
      <c r="E153" s="140"/>
      <c r="F153" s="141">
        <v>724793</v>
      </c>
      <c r="G153" s="141"/>
      <c r="H153" s="141"/>
      <c r="I153" s="141"/>
      <c r="J153" s="141"/>
      <c r="K153" s="141"/>
      <c r="L153" s="141"/>
      <c r="M153" s="142">
        <v>666659</v>
      </c>
      <c r="N153" s="142"/>
      <c r="O153" s="142"/>
      <c r="P153" s="142"/>
      <c r="Q153" s="142"/>
      <c r="R153" s="142"/>
      <c r="S153" s="143"/>
      <c r="T153" s="137">
        <f t="shared" si="0"/>
        <v>8.0207728275521362</v>
      </c>
    </row>
    <row r="154" spans="2:26" ht="17.25" customHeight="1" thickBot="1" x14ac:dyDescent="0.25">
      <c r="B154" s="144" t="s">
        <v>130</v>
      </c>
      <c r="C154" s="145"/>
      <c r="D154" s="145"/>
      <c r="E154" s="145"/>
      <c r="F154" s="146">
        <v>7079</v>
      </c>
      <c r="G154" s="146"/>
      <c r="H154" s="146"/>
      <c r="I154" s="146"/>
      <c r="J154" s="146"/>
      <c r="K154" s="146"/>
      <c r="L154" s="146"/>
      <c r="M154" s="146">
        <v>0</v>
      </c>
      <c r="N154" s="146"/>
      <c r="O154" s="146"/>
      <c r="P154" s="146"/>
      <c r="Q154" s="146"/>
      <c r="R154" s="146"/>
      <c r="S154" s="147"/>
      <c r="T154" s="137">
        <v>0</v>
      </c>
    </row>
    <row r="155" spans="2:26" ht="12.75" x14ac:dyDescent="0.2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</row>
    <row r="156" spans="2:26" s="5" customFormat="1" ht="12.75" x14ac:dyDescent="0.2">
      <c r="B156" s="138" t="s">
        <v>131</v>
      </c>
      <c r="C156" s="138"/>
      <c r="D156" s="138"/>
      <c r="E156" s="138"/>
      <c r="F156" s="138"/>
      <c r="G156" s="138"/>
      <c r="H156" s="138"/>
      <c r="I156" s="138"/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</row>
    <row r="157" spans="2:26" ht="12.75" x14ac:dyDescent="0.2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</row>
    <row r="158" spans="2:26" ht="12.75" x14ac:dyDescent="0.2">
      <c r="B158" s="138" t="s">
        <v>132</v>
      </c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</row>
    <row r="165" spans="2:5" x14ac:dyDescent="0.2">
      <c r="B165" s="17"/>
      <c r="C165" s="20"/>
      <c r="D165" s="19"/>
    </row>
    <row r="166" spans="2:5" x14ac:dyDescent="0.2">
      <c r="C166" s="20"/>
      <c r="D166" s="19"/>
      <c r="E166" s="13"/>
    </row>
    <row r="167" spans="2:5" x14ac:dyDescent="0.2">
      <c r="C167" s="20"/>
      <c r="D167" s="21"/>
    </row>
  </sheetData>
  <mergeCells count="88">
    <mergeCell ref="B134:B135"/>
    <mergeCell ref="B137:B138"/>
    <mergeCell ref="B139:B140"/>
    <mergeCell ref="B143:B144"/>
    <mergeCell ref="B119:B120"/>
    <mergeCell ref="B121:B122"/>
    <mergeCell ref="B124:B125"/>
    <mergeCell ref="B126:B127"/>
    <mergeCell ref="B130:B131"/>
    <mergeCell ref="B141:B142"/>
    <mergeCell ref="B98:B99"/>
    <mergeCell ref="B100:B101"/>
    <mergeCell ref="B102:B103"/>
    <mergeCell ref="B104:B105"/>
    <mergeCell ref="B132:B133"/>
    <mergeCell ref="B106:B107"/>
    <mergeCell ref="B108:B109"/>
    <mergeCell ref="B110:B111"/>
    <mergeCell ref="B112:B113"/>
    <mergeCell ref="B114:B115"/>
    <mergeCell ref="B116:B117"/>
    <mergeCell ref="B128:B129"/>
    <mergeCell ref="B96:B97"/>
    <mergeCell ref="B69:B70"/>
    <mergeCell ref="B71:B72"/>
    <mergeCell ref="B73:B74"/>
    <mergeCell ref="B80:B81"/>
    <mergeCell ref="B82:B83"/>
    <mergeCell ref="B84:B85"/>
    <mergeCell ref="B86:B87"/>
    <mergeCell ref="B88:B89"/>
    <mergeCell ref="B90:B91"/>
    <mergeCell ref="B92:B93"/>
    <mergeCell ref="B94:B95"/>
    <mergeCell ref="B40:B41"/>
    <mergeCell ref="B67:B68"/>
    <mergeCell ref="B44:B45"/>
    <mergeCell ref="B46:B47"/>
    <mergeCell ref="B48:B49"/>
    <mergeCell ref="B50:B51"/>
    <mergeCell ref="B52:B53"/>
    <mergeCell ref="B54:B55"/>
    <mergeCell ref="B57:B58"/>
    <mergeCell ref="B59:B60"/>
    <mergeCell ref="B61:B62"/>
    <mergeCell ref="B63:B64"/>
    <mergeCell ref="B65:B66"/>
    <mergeCell ref="B29:B30"/>
    <mergeCell ref="B31:B32"/>
    <mergeCell ref="B33:B34"/>
    <mergeCell ref="B36:B37"/>
    <mergeCell ref="B38:B39"/>
    <mergeCell ref="B5:E6"/>
    <mergeCell ref="T5:T6"/>
    <mergeCell ref="F5:L6"/>
    <mergeCell ref="M5:S6"/>
    <mergeCell ref="B145:B146"/>
    <mergeCell ref="B9:B10"/>
    <mergeCell ref="B11:B12"/>
    <mergeCell ref="B13:B14"/>
    <mergeCell ref="B15:B16"/>
    <mergeCell ref="B17:B18"/>
    <mergeCell ref="B42:B43"/>
    <mergeCell ref="B19:B20"/>
    <mergeCell ref="B21:B22"/>
    <mergeCell ref="B23:B24"/>
    <mergeCell ref="B25:B26"/>
    <mergeCell ref="B27:B28"/>
    <mergeCell ref="B148:S148"/>
    <mergeCell ref="B149:E149"/>
    <mergeCell ref="F149:L150"/>
    <mergeCell ref="M149:S150"/>
    <mergeCell ref="T149:T150"/>
    <mergeCell ref="B150:E150"/>
    <mergeCell ref="B151:E151"/>
    <mergeCell ref="F151:L151"/>
    <mergeCell ref="M151:S151"/>
    <mergeCell ref="B152:E152"/>
    <mergeCell ref="F152:L152"/>
    <mergeCell ref="M152:S152"/>
    <mergeCell ref="B156:T156"/>
    <mergeCell ref="B158:T158"/>
    <mergeCell ref="B153:E153"/>
    <mergeCell ref="F153:L153"/>
    <mergeCell ref="M153:S153"/>
    <mergeCell ref="B154:E154"/>
    <mergeCell ref="F154:L154"/>
    <mergeCell ref="M154:S154"/>
  </mergeCells>
  <phoneticPr fontId="0" type="noConversion"/>
  <printOptions horizontalCentered="1"/>
  <pageMargins left="0.31496062992125984" right="0.31496062992125984" top="0.39370078740157483" bottom="0.39370078740157483" header="0.6692913385826772" footer="0.27559055118110237"/>
  <pageSetup orientation="landscape" horizontalDpi="300" verticalDpi="300" r:id="rId1"/>
  <headerFooter alignWithMargins="0"/>
  <rowBreaks count="2" manualBreakCount="2">
    <brk id="55" max="16383" man="1"/>
    <brk id="11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II-ADMON</vt:lpstr>
      <vt:lpstr>'II-ADMON'!Área_de_impresión</vt:lpstr>
      <vt:lpstr>'II-ADMON'!Títulos_a_imprimir</vt:lpstr>
    </vt:vector>
  </TitlesOfParts>
  <Company>INC Instituto Nacional de Cardiología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Carpeta del Primer Semestre 2008</dc:title>
  <dc:subject>Indicadores de Gestión y Formatos de Información Gerencial</dc:subject>
  <dc:creator>Lic. Rosario González Medellín</dc:creator>
  <cp:lastModifiedBy>Presupuesto</cp:lastModifiedBy>
  <cp:lastPrinted>2013-01-29T20:14:16Z</cp:lastPrinted>
  <dcterms:created xsi:type="dcterms:W3CDTF">2000-07-04T16:33:01Z</dcterms:created>
  <dcterms:modified xsi:type="dcterms:W3CDTF">2015-02-26T00:43:50Z</dcterms:modified>
</cp:coreProperties>
</file>