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unta de Gobierno\Anual 2014\Enseñanza\"/>
    </mc:Choice>
  </mc:AlternateContent>
  <bookViews>
    <workbookView xWindow="0" yWindow="0" windowWidth="21600" windowHeight="9735" firstSheet="1" activeTab="7"/>
  </bookViews>
  <sheets>
    <sheet name="E-I-1" sheetId="1" r:id="rId1"/>
    <sheet name="E-I-2" sheetId="2" r:id="rId2"/>
    <sheet name="E-II" sheetId="3" r:id="rId3"/>
    <sheet name="E-III-1" sheetId="4" r:id="rId4"/>
    <sheet name="E-III-2" sheetId="5" r:id="rId5"/>
    <sheet name="E-IV" sheetId="6" r:id="rId6"/>
    <sheet name="E-V" sheetId="7" r:id="rId7"/>
    <sheet name="E-VI" sheetId="8" r:id="rId8"/>
    <sheet name="E-VII" sheetId="9" r:id="rId9"/>
    <sheet name="E-VIII" sheetId="10" r:id="rId10"/>
    <sheet name="E-IX" sheetId="11" r:id="rId11"/>
    <sheet name="E-X" sheetId="12" r:id="rId12"/>
    <sheet name="Indicadores" sheetId="16" r:id="rId13"/>
  </sheets>
  <definedNames>
    <definedName name="_xlnm.Print_Area" localSheetId="3">'E-III-1'!$A$1:$F$462</definedName>
    <definedName name="_xlnm.Print_Area" localSheetId="10">'E-IX'!$A$1:$I$28</definedName>
    <definedName name="_xlnm.Print_Area" localSheetId="7">'E-VI'!$A$1:$Q$38</definedName>
    <definedName name="_xlnm.Print_Area" localSheetId="8">'E-VII'!$A$1:$M$342</definedName>
  </definedNames>
  <calcPr calcId="152511"/>
</workbook>
</file>

<file path=xl/calcChain.xml><?xml version="1.0" encoding="utf-8"?>
<calcChain xmlns="http://schemas.openxmlformats.org/spreadsheetml/2006/main">
  <c r="L39" i="16" l="1"/>
  <c r="L37" i="16"/>
  <c r="L34" i="16"/>
  <c r="L32" i="16"/>
  <c r="L30" i="16"/>
  <c r="L27" i="16"/>
  <c r="L25" i="16"/>
  <c r="L23" i="16"/>
  <c r="L21" i="16"/>
  <c r="L19" i="16"/>
  <c r="L16" i="16"/>
  <c r="L14" i="16"/>
  <c r="L12" i="16"/>
  <c r="L10" i="16"/>
  <c r="L8" i="16"/>
  <c r="S39" i="16"/>
  <c r="S37" i="16"/>
  <c r="S34" i="16"/>
  <c r="S32" i="16"/>
  <c r="S30" i="16"/>
  <c r="S27" i="16"/>
  <c r="S25" i="16"/>
  <c r="S23" i="16"/>
  <c r="S21" i="16"/>
  <c r="S19" i="16"/>
  <c r="S16" i="16"/>
  <c r="S14" i="16"/>
  <c r="S12" i="16"/>
  <c r="S10" i="16"/>
  <c r="S8" i="16"/>
  <c r="D41" i="6" l="1"/>
  <c r="E41" i="6"/>
  <c r="F13" i="6"/>
  <c r="F11" i="6"/>
  <c r="F12" i="6"/>
  <c r="M342" i="9" l="1"/>
  <c r="L342" i="9"/>
  <c r="J342" i="9"/>
  <c r="I342" i="9"/>
  <c r="D342" i="9"/>
  <c r="C342" i="9"/>
  <c r="M304" i="9"/>
  <c r="L304" i="9"/>
  <c r="J304" i="9"/>
  <c r="I304" i="9"/>
  <c r="M282" i="9"/>
  <c r="L282" i="9"/>
  <c r="J282" i="9"/>
  <c r="I282" i="9"/>
  <c r="M260" i="9"/>
  <c r="L260" i="9"/>
  <c r="J260" i="9"/>
  <c r="I260" i="9"/>
  <c r="M238" i="9"/>
  <c r="L238" i="9"/>
  <c r="J238" i="9"/>
  <c r="I238" i="9"/>
  <c r="M216" i="9"/>
  <c r="L216" i="9"/>
  <c r="J216" i="9"/>
  <c r="I216" i="9"/>
  <c r="M194" i="9"/>
  <c r="L194" i="9"/>
  <c r="J194" i="9"/>
  <c r="I194" i="9"/>
  <c r="M108" i="9"/>
  <c r="L108" i="9"/>
  <c r="J108" i="9"/>
  <c r="I108" i="9"/>
  <c r="M81" i="9"/>
  <c r="L81" i="9"/>
  <c r="J81" i="9"/>
  <c r="I81" i="9"/>
  <c r="F86" i="10"/>
  <c r="G86" i="10"/>
  <c r="H86" i="10"/>
  <c r="E86" i="10"/>
  <c r="N28" i="2" l="1"/>
  <c r="O28" i="2"/>
  <c r="P28" i="2"/>
  <c r="Q28" i="2"/>
  <c r="R28" i="2"/>
  <c r="S28" i="2"/>
  <c r="I28" i="2"/>
  <c r="H28" i="2"/>
  <c r="S27" i="2"/>
  <c r="R27" i="2"/>
  <c r="I27" i="2"/>
  <c r="H27" i="2"/>
  <c r="F28" i="11" l="1"/>
  <c r="D28" i="11"/>
  <c r="M341" i="9" l="1"/>
  <c r="L341" i="9" l="1"/>
  <c r="J341" i="9"/>
  <c r="I341" i="9"/>
  <c r="M322" i="9"/>
  <c r="L322" i="9"/>
  <c r="J322" i="9"/>
  <c r="I322" i="9"/>
  <c r="M172" i="9" l="1"/>
  <c r="L172" i="9"/>
  <c r="J172" i="9"/>
  <c r="I172" i="9"/>
  <c r="M150" i="9"/>
  <c r="L150" i="9"/>
  <c r="J150" i="9"/>
  <c r="I150" i="9"/>
  <c r="M129" i="9"/>
  <c r="L129" i="9"/>
  <c r="J129" i="9"/>
  <c r="I129" i="9"/>
  <c r="M54" i="9"/>
  <c r="L54" i="9" l="1"/>
  <c r="J54" i="9"/>
  <c r="I54" i="9"/>
  <c r="L27" i="9"/>
  <c r="J27" i="9"/>
  <c r="I27" i="9"/>
  <c r="P38" i="8"/>
  <c r="N38" i="8"/>
  <c r="B38" i="8"/>
  <c r="C101" i="7"/>
  <c r="F462" i="4"/>
  <c r="E462" i="4"/>
  <c r="K39" i="3"/>
  <c r="J39" i="3"/>
  <c r="I39" i="3"/>
  <c r="E39" i="3"/>
  <c r="K23" i="3"/>
  <c r="J23" i="3"/>
  <c r="I23" i="3"/>
  <c r="H23" i="3"/>
  <c r="G23" i="3"/>
  <c r="F23" i="3"/>
  <c r="E23" i="3" l="1"/>
  <c r="T28" i="2"/>
  <c r="K28" i="2"/>
  <c r="J28" i="2"/>
  <c r="G28" i="2"/>
  <c r="F28" i="2"/>
  <c r="E28" i="2"/>
  <c r="D28" i="2"/>
  <c r="C28" i="2"/>
  <c r="B28" i="2"/>
  <c r="M26" i="2"/>
  <c r="L26" i="2"/>
  <c r="M25" i="2"/>
  <c r="L25" i="2"/>
  <c r="M24" i="2"/>
  <c r="L24" i="2"/>
  <c r="M23" i="2"/>
  <c r="L23" i="2"/>
  <c r="U23" i="2" s="1"/>
  <c r="U22" i="2"/>
  <c r="M22" i="2"/>
  <c r="M21" i="2"/>
  <c r="L21" i="2"/>
  <c r="M20" i="2"/>
  <c r="L20" i="2"/>
  <c r="M19" i="2"/>
  <c r="M27" i="2" s="1"/>
  <c r="L19" i="2"/>
  <c r="U20" i="2" l="1"/>
  <c r="U21" i="2"/>
  <c r="U24" i="2"/>
  <c r="U25" i="2"/>
  <c r="U26" i="2"/>
  <c r="L27" i="2"/>
  <c r="U19" i="2"/>
  <c r="M16" i="2"/>
  <c r="L16" i="2"/>
  <c r="U16" i="2" s="1"/>
  <c r="M15" i="2"/>
  <c r="L15" i="2"/>
  <c r="M14" i="2"/>
  <c r="L14" i="2"/>
  <c r="M13" i="2"/>
  <c r="L13" i="2"/>
  <c r="M12" i="2"/>
  <c r="M28" i="2" s="1"/>
  <c r="L12" i="2"/>
  <c r="T25" i="1"/>
  <c r="S25" i="1"/>
  <c r="R25" i="1"/>
  <c r="Q25" i="1"/>
  <c r="P25" i="1"/>
  <c r="M25" i="1"/>
  <c r="L25" i="1"/>
  <c r="I25" i="1"/>
  <c r="H25" i="1"/>
  <c r="G25" i="1"/>
  <c r="F25" i="1"/>
  <c r="E25" i="1"/>
  <c r="D25" i="1"/>
  <c r="C25" i="1"/>
  <c r="B25" i="1"/>
  <c r="O12" i="1"/>
  <c r="O25" i="1" s="1"/>
  <c r="N25" i="1" s="1"/>
  <c r="N12" i="1"/>
  <c r="K12" i="1"/>
  <c r="J12" i="1"/>
  <c r="U12" i="1" s="1"/>
  <c r="K25" i="1" l="1"/>
  <c r="J25" i="1" s="1"/>
  <c r="L28" i="2"/>
  <c r="U12" i="2"/>
  <c r="U13" i="2"/>
  <c r="U14" i="2"/>
  <c r="U15" i="2"/>
</calcChain>
</file>

<file path=xl/sharedStrings.xml><?xml version="1.0" encoding="utf-8"?>
<sst xmlns="http://schemas.openxmlformats.org/spreadsheetml/2006/main" count="3448" uniqueCount="820">
  <si>
    <t>SECRETARIA DE SALUD</t>
  </si>
  <si>
    <t>(ANUAL)</t>
  </si>
  <si>
    <t>ENSEÑANZA FORMATIVA    I</t>
  </si>
  <si>
    <t>SISTEMA FORMAL DE RESIDENCIAS DE ESPECIALIDAD - 1</t>
  </si>
  <si>
    <t>(2) FECHA:</t>
  </si>
  <si>
    <t>(3)  PERIODO: DEL</t>
  </si>
  <si>
    <t>AL</t>
  </si>
  <si>
    <t>(5)   Iniciaron</t>
  </si>
  <si>
    <t>Egresados</t>
  </si>
  <si>
    <t>(4) Especialidades de entrada directa</t>
  </si>
  <si>
    <t>R-I</t>
  </si>
  <si>
    <t>R-II</t>
  </si>
  <si>
    <t>R-III</t>
  </si>
  <si>
    <t>R-IV</t>
  </si>
  <si>
    <t>(6)                                                                                                                                       Sub  total</t>
  </si>
  <si>
    <t>(7) Bajas</t>
  </si>
  <si>
    <t>(8) Promovi dos</t>
  </si>
  <si>
    <t>(9) Total</t>
  </si>
  <si>
    <t>(10) Titulados en el año</t>
  </si>
  <si>
    <t>(11)                                                                                                                                                             No     de profesores</t>
  </si>
  <si>
    <t>(12)                                                                                                                              Alumnos/                                                                                                     Profesor</t>
  </si>
  <si>
    <t>N</t>
  </si>
  <si>
    <t>E</t>
  </si>
  <si>
    <t>(13) Total</t>
  </si>
  <si>
    <t>E-I-1</t>
  </si>
  <si>
    <t>NOTA:  N= Nacionales y E = Extranjeros</t>
  </si>
  <si>
    <t>Ginecología y Obstetricia</t>
  </si>
  <si>
    <t>LOS RESIDENTES QUE INICIARON SON SIN BAJAS</t>
  </si>
  <si>
    <t>(1)  INSTITUCIÓN:</t>
  </si>
  <si>
    <t>INSTITUTO NACIONAL DE PERINATOLOGÍA ISIDRO ESPINOSA DE LOS REYES</t>
  </si>
  <si>
    <t>E-I-2</t>
  </si>
  <si>
    <t>SISTEMA FORMAL DE RESIDENCIAS DE ESPECIALIDAD - 2</t>
  </si>
  <si>
    <t xml:space="preserve">(4) Subespecialidades </t>
  </si>
  <si>
    <t>R-V</t>
  </si>
  <si>
    <t>RVI</t>
  </si>
  <si>
    <t>(9) Egresa dos</t>
  </si>
  <si>
    <t>(10)                                                                                                                                                             No     de profesores</t>
  </si>
  <si>
    <t>(11)                                                                                                                              Alumnos/                                                                                                     Profesor</t>
  </si>
  <si>
    <t>BIOLOGÍA DE LA REPRODUCCIÓN HUMANA</t>
  </si>
  <si>
    <t>NEONATOLOGÍA</t>
  </si>
  <si>
    <t>INFECTOLOGIA</t>
  </si>
  <si>
    <t>MEDICINA MATERNO FETAL</t>
  </si>
  <si>
    <t>UROLOGÍA GINECOLÓGICA</t>
  </si>
  <si>
    <t>CURSOS DE POSGRADO (duración 1 año)</t>
  </si>
  <si>
    <t>Cirugía Endoscópica Ginecológica Avanzada</t>
  </si>
  <si>
    <t>Periposmenopausia</t>
  </si>
  <si>
    <t>Aplicaciones Clínicas del Doppler y la 3ª Dimensión en Medicina Fetal</t>
  </si>
  <si>
    <t>Genética Perinatal</t>
  </si>
  <si>
    <t>Neurofisiología Clínica Perinatal</t>
  </si>
  <si>
    <t>Medicina Crítica en Obstetricia</t>
  </si>
  <si>
    <t>(12) Total</t>
  </si>
  <si>
    <t>NOTA: N= Nacionales y E= Extranjeros</t>
  </si>
  <si>
    <t>(SEMESTRAL)</t>
  </si>
  <si>
    <t>ENSEÑANZA FORMATIVA    I I</t>
  </si>
  <si>
    <t>MAESTRÍAS  Y  DOCTORADOS</t>
  </si>
  <si>
    <t>( 1 ) INSTITUCIÓN:</t>
  </si>
  <si>
    <t>INSTITUTO NACIONAL DE PERINATOLOGÍA</t>
  </si>
  <si>
    <t>( 2 ) FECHA:</t>
  </si>
  <si>
    <t>( 3 ) PERIODO: DEL</t>
  </si>
  <si>
    <t>( 6 ) Alumnos inscritos</t>
  </si>
  <si>
    <t>1º</t>
  </si>
  <si>
    <t>2º</t>
  </si>
  <si>
    <t>( 4 ) Nombre de la maestría</t>
  </si>
  <si>
    <t xml:space="preserve">(5) Institución docente </t>
  </si>
  <si>
    <t>(7)   Alumnos graduados</t>
  </si>
  <si>
    <t>(8)                                                                                                                                           No. de profesores</t>
  </si>
  <si>
    <t>(9)                                                                                                                                                  No. de tutores</t>
  </si>
  <si>
    <t xml:space="preserve">NUTRICIÓN CLÍNICA </t>
  </si>
  <si>
    <t>CIENCIAS MÉDICAS</t>
  </si>
  <si>
    <t>UNIVERSIDAD NACIONAL AUTÓNOMA DE MÉXICO E INSTITUTO NACIONAL DE PERINATOLOGÍA</t>
  </si>
  <si>
    <t>(10) Total</t>
  </si>
  <si>
    <t>( 13 ) Alumnos inscritos</t>
  </si>
  <si>
    <t>( 11 ) Nombre del doctorado</t>
  </si>
  <si>
    <t>(12)  Institución docente</t>
  </si>
  <si>
    <t>(14) Alumnos graduados</t>
  </si>
  <si>
    <t xml:space="preserve">( 15 )                                                                                                                                           No. de profesores </t>
  </si>
  <si>
    <t>( 16 )                                                                                                                                                  No. de tutores</t>
  </si>
  <si>
    <t>(17) Total</t>
  </si>
  <si>
    <t>.</t>
  </si>
  <si>
    <t>ROTACIÓN</t>
  </si>
  <si>
    <t>INSTITUTO NACIONAL DE PEDIATRÍA</t>
  </si>
  <si>
    <t>INSTITUTO MATERNO INFANTIL DEL ESTADO DE MÉXICO</t>
  </si>
  <si>
    <t>HOSPITAL PARA EL NIÑO POBLANO</t>
  </si>
  <si>
    <t>HOSPITAL MATERNO INFANTIL DEL ESTADO DE MÉXICO</t>
  </si>
  <si>
    <t>HOSPITAL INFANTIL JUAN PABLO II</t>
  </si>
  <si>
    <t>HOSPITAL INFANTIL DE MÉXICO FEDERICO GÓMEZ</t>
  </si>
  <si>
    <t>HOSPITAL GENERAL DE MÉXICO</t>
  </si>
  <si>
    <t>HOSPITAL GENERAL DE DURANGO</t>
  </si>
  <si>
    <t>HOSPITAL DE LA MUJER ZACATECANA</t>
  </si>
  <si>
    <t>HOSPITAL DE LA MUJER</t>
  </si>
  <si>
    <t>HOSPITAL DE ESPECIALIDADES DR. BELISARIO DOMÍNGUEZ</t>
  </si>
  <si>
    <t>HOSPITAL ÁNGELES LOMAS</t>
  </si>
  <si>
    <t>HOSPITAL ÁNGELES DEL PEDREGAL</t>
  </si>
  <si>
    <t>ESCUELA MILITAR DE GRADUADOS DE SANIDAD</t>
  </si>
  <si>
    <t>CRUZ ROJA MEXICANA</t>
  </si>
  <si>
    <t>CENTRO MÉDICO NACIONAL 20 DE NOVIEMBRE</t>
  </si>
  <si>
    <t>CENTRO MÉDICO ABC</t>
  </si>
  <si>
    <t>(7) Institución docente</t>
  </si>
  <si>
    <t>(6)                                                                                                                       Duración</t>
  </si>
  <si>
    <t>(5)                                                                                                                                         Tipo de actividad</t>
  </si>
  <si>
    <t>(4)                                                                                                                                         Tipo de alumno</t>
  </si>
  <si>
    <t>(8) Procedencia</t>
  </si>
  <si>
    <t>(2) FECHA</t>
  </si>
  <si>
    <t>(1) INSTITUCIÓN: INSTITUTO NACIONAL DE PERINATOLOGÍA</t>
  </si>
  <si>
    <t>ENSEÑANZA DE POSGRADO - 1</t>
  </si>
  <si>
    <t>ENSEÑANZA FORMATIVA   I I I</t>
  </si>
  <si>
    <t>ENSEÑANZA DE POSGRADO - 2</t>
  </si>
  <si>
    <t>PROGRAMA DE SUPERACION ACADEMICA DE PERSONAL</t>
  </si>
  <si>
    <t>(1) INSTITUCION:</t>
  </si>
  <si>
    <t>(3) PERIODO: DEL</t>
  </si>
  <si>
    <t xml:space="preserve">                                                       AL:</t>
  </si>
  <si>
    <t>(5)                                                                                                                                         Nombre del curso</t>
  </si>
  <si>
    <t>(7) Institución   docente</t>
  </si>
  <si>
    <t>(8) Nivel</t>
  </si>
  <si>
    <t>ENSEÑANZA FORMATIVA   IV</t>
  </si>
  <si>
    <t>PREGRADO-MEDICINA</t>
  </si>
  <si>
    <t>( 2 ) FECHA</t>
  </si>
  <si>
    <t>( 4 ) Nombre del ciclo clínico</t>
  </si>
  <si>
    <t>( 5 ) Cursos por período</t>
  </si>
  <si>
    <t xml:space="preserve">( 6 )          Institución docente </t>
  </si>
  <si>
    <t>( 7 )         Número de alumnos</t>
  </si>
  <si>
    <t>( 8 ) Número de profesores</t>
  </si>
  <si>
    <t>( 9 )  Alumnos/profesores</t>
  </si>
  <si>
    <t>( 10 ) Duración semanas</t>
  </si>
  <si>
    <t>TESIS</t>
  </si>
  <si>
    <t xml:space="preserve">ENSEÑANZA FORMATIVA   V </t>
  </si>
  <si>
    <t>PREGRADO - OTRAS LICENCIATURAS</t>
  </si>
  <si>
    <t>( 4 ) Carrera</t>
  </si>
  <si>
    <t>( 5 )                                                                                                                                    Tipo de actividad</t>
  </si>
  <si>
    <t>( 6 )                    No    de                                                                                                                         alumnos</t>
  </si>
  <si>
    <t>( 7 )                                                                                                                                         Duración</t>
  </si>
  <si>
    <t>( 8 )                                                                                                                                    Institución docente</t>
  </si>
  <si>
    <t>LICENCIATURA EN PSICOLOGÍA</t>
  </si>
  <si>
    <t>UNIVERSIDAD IBEROAMERICANA</t>
  </si>
  <si>
    <t>LICENCIATURA EN ENFERMERÍA</t>
  </si>
  <si>
    <t>SERVICIO SOCIAL</t>
  </si>
  <si>
    <t>LICENCIATURA EN NUTRICIÓN</t>
  </si>
  <si>
    <t>LICENCIATURA EN BIOLOGÍA</t>
  </si>
  <si>
    <t xml:space="preserve">ENSEÑANZA FORMATIVA   VI </t>
  </si>
  <si>
    <t>CURSOS TÉCNICOS Y POSTECNICOS</t>
  </si>
  <si>
    <t xml:space="preserve">(1)  INSTITUCIÓN: </t>
  </si>
  <si>
    <t>(4)Nombre del curso</t>
  </si>
  <si>
    <t>1er.</t>
  </si>
  <si>
    <t>2o.</t>
  </si>
  <si>
    <t>3er.</t>
  </si>
  <si>
    <t>(8) Promovidos</t>
  </si>
  <si>
    <t>ESPECIALIDAD DE ENFERMERÍA DEL NEONATO</t>
  </si>
  <si>
    <t>ENSEÑANZA   V I I</t>
  </si>
  <si>
    <t>EDUCACIÓN CONTINUA</t>
  </si>
  <si>
    <t>(1) INSTITUCIÓN:</t>
  </si>
  <si>
    <t>(4)     N° prog.</t>
  </si>
  <si>
    <t>(5) Tipo de actividad</t>
  </si>
  <si>
    <t>(6) T</t>
  </si>
  <si>
    <t>(7) TP</t>
  </si>
  <si>
    <t>(8) Ins. que otorga el reconocimiento</t>
  </si>
  <si>
    <t>(9) Nombre de la actividad</t>
  </si>
  <si>
    <t>(10) Institución sede</t>
  </si>
  <si>
    <t>(11) Horas</t>
  </si>
  <si>
    <t>(12) Total de alumnos</t>
  </si>
  <si>
    <t>(13) Dirigido a:</t>
  </si>
  <si>
    <t>(14) Profesores</t>
  </si>
  <si>
    <t>Intramuros</t>
  </si>
  <si>
    <t>Extramuros</t>
  </si>
  <si>
    <t>Internos</t>
  </si>
  <si>
    <t>Externos</t>
  </si>
  <si>
    <t>CURSO DE ACTUALIZACIÓN</t>
  </si>
  <si>
    <t>X</t>
  </si>
  <si>
    <t>INPer</t>
  </si>
  <si>
    <t>DIPLOMADO</t>
  </si>
  <si>
    <t>INPer Y FACULTAD DE MEDICINA DE LA UNIVERSIDAD NACIONAL AUTÓNOMA DE MÉXICO (UNAM)</t>
  </si>
  <si>
    <t>ENSEÑANZA   V III</t>
  </si>
  <si>
    <t xml:space="preserve"> </t>
  </si>
  <si>
    <t>(3) PERIODO:  DEL</t>
  </si>
  <si>
    <t>(4) Número</t>
  </si>
  <si>
    <t>(5) Tipo de evento</t>
  </si>
  <si>
    <t>(6) Nombre del evento</t>
  </si>
  <si>
    <t xml:space="preserve">(7) Dirigido a: </t>
  </si>
  <si>
    <t>(8) Número de personas programadas</t>
  </si>
  <si>
    <t>(9) No. de personas que finalizaron el evento</t>
  </si>
  <si>
    <t>(10)Número de profesores</t>
  </si>
  <si>
    <t>(11) Número de horas impartidas</t>
  </si>
  <si>
    <t>CONFERENCIA</t>
  </si>
  <si>
    <t>VARIOS</t>
  </si>
  <si>
    <t>CURSO</t>
  </si>
  <si>
    <t xml:space="preserve"> Total</t>
  </si>
  <si>
    <t>ANUAL</t>
  </si>
  <si>
    <t xml:space="preserve">ENSEÑANZA   IX </t>
  </si>
  <si>
    <t>E-IX</t>
  </si>
  <si>
    <t>EDUCACIÓN PARA LA SALUD</t>
  </si>
  <si>
    <t xml:space="preserve">(2) FECHA: </t>
  </si>
  <si>
    <t>(5) Tema</t>
  </si>
  <si>
    <t>(6) Dirigido a:</t>
  </si>
  <si>
    <t>(7) Número de receptores (asistentes)</t>
  </si>
  <si>
    <t>(8) Servicio responsable</t>
  </si>
  <si>
    <t>(9) Horas PLATICAS</t>
  </si>
  <si>
    <t>(10)Tipo de actividad</t>
  </si>
  <si>
    <t>(11) Intramuros</t>
  </si>
  <si>
    <t>(12) Extramuros</t>
  </si>
  <si>
    <t>CURSO DE EDUCACIÓN PARA LA SALUD EN EL EMBARAZO, PARTO, PUERPERIO Y RECIÉN NACIDO</t>
  </si>
  <si>
    <t>PACIENTES EMBARAZADAS Y FAMILIARES</t>
  </si>
  <si>
    <t>COORDINACIÓN DE EDUCACIÓN PARA LA SALUD</t>
  </si>
  <si>
    <t>ORIENTACIÓN INTERPERSONAL (GRUPAL)</t>
  </si>
  <si>
    <t>SESIÓN DE ALTA HOSPITALARIA</t>
  </si>
  <si>
    <t>PACIENTES PUÉRPERAS</t>
  </si>
  <si>
    <t>ORIENTACIÓN INTERPERSONAL (CARA A CARA)</t>
  </si>
  <si>
    <t>TOTAL</t>
  </si>
  <si>
    <t>BIBLIOTECA O CENTRO</t>
  </si>
  <si>
    <t>RECURSOS E INDICADORES</t>
  </si>
  <si>
    <t>MATERIAL Y EQUIPO</t>
  </si>
  <si>
    <t>LIBROS Y TESIS</t>
  </si>
  <si>
    <t>TITULOS REVISTAS</t>
  </si>
  <si>
    <t>FOTOCOPIADORAS</t>
  </si>
  <si>
    <t>COMPUTADORAS</t>
  </si>
  <si>
    <t>BASES DE DATOS</t>
  </si>
  <si>
    <t>REVISTAS ELECTRONICAS</t>
  </si>
  <si>
    <t>WEB</t>
  </si>
  <si>
    <t>NUEVOS</t>
  </si>
  <si>
    <t>ESTADISTICAS</t>
  </si>
  <si>
    <t>HORAS SEM.</t>
  </si>
  <si>
    <t>NO. DE ATENCIONES</t>
  </si>
  <si>
    <t>NO. DE PRESTAMOS</t>
  </si>
  <si>
    <t>NO. DE PRESTAMOS INTERBIBLIOTECARIOS</t>
  </si>
  <si>
    <t>NO. DE CONSULTAS</t>
  </si>
  <si>
    <t>INTERNOS</t>
  </si>
  <si>
    <t>EXTERNOS</t>
  </si>
  <si>
    <t>LIBROS</t>
  </si>
  <si>
    <t>REVISTAS</t>
  </si>
  <si>
    <t>REV. ELEC.</t>
  </si>
  <si>
    <t>WEB E INTERNET</t>
  </si>
  <si>
    <t>RECURSOS HUMANOS</t>
  </si>
  <si>
    <t>CATEGORIA</t>
  </si>
  <si>
    <t>BIBLIOTECARIO PROFESIONAL</t>
  </si>
  <si>
    <t>OTRO PROFESIONAL</t>
  </si>
  <si>
    <t>ADMINISTRATIVOS</t>
  </si>
  <si>
    <t>SECRETARIA</t>
  </si>
  <si>
    <t>II.  INDICADORES DE ENSEÑANZA</t>
  </si>
  <si>
    <t>INDICADOR</t>
  </si>
  <si>
    <t>VALORES ESPERADOS</t>
  </si>
  <si>
    <t>ESPERADOS</t>
  </si>
  <si>
    <t>EFICIENCIA</t>
  </si>
  <si>
    <t>=</t>
  </si>
  <si>
    <t>2A</t>
  </si>
  <si>
    <t xml:space="preserve">NUMERO DE PROFESORES UNIVERSITARIOS  ASIGNADOS </t>
  </si>
  <si>
    <t>x</t>
  </si>
  <si>
    <t>3</t>
  </si>
  <si>
    <t>NUMERO DE ALUMNOS DE SUBSEDE  (III-I)</t>
  </si>
  <si>
    <t>NUMERO DE ALUMNOS DE SEDE  (I-1+1-2 + II)</t>
  </si>
  <si>
    <t>4</t>
  </si>
  <si>
    <t>EFICACIA</t>
  </si>
  <si>
    <t>ALUMNOS CAPACITADOS</t>
  </si>
  <si>
    <t>ALUMNOS PROGRAMADOS</t>
  </si>
  <si>
    <t xml:space="preserve">ALUMNOS FORMADOS  </t>
  </si>
  <si>
    <t xml:space="preserve">ALUMNOS PROGRAMADOS </t>
  </si>
  <si>
    <t>EFECTIVIDAD-INDICADORES ESPECIALES</t>
  </si>
  <si>
    <t>TOTAL DE HORAS /AULA IMPARTIDAS</t>
  </si>
  <si>
    <t>TOTAL DE HORAS/AULA PROGRAMADAS</t>
  </si>
  <si>
    <t>*</t>
  </si>
  <si>
    <t>TOTAL DE ALUMNOS DE POSGRADO MATRICULADOS</t>
  </si>
  <si>
    <t>EFECTIVIDAD</t>
  </si>
  <si>
    <t>CALIDAD</t>
  </si>
  <si>
    <t>TOTAL DE PROFESIONALES EN LA SALUD ENCUESTADOS QUE CONCLUYEN SU FORMACIÓN EN EL MISMO PERÍODO</t>
  </si>
  <si>
    <t>* INFORMACIÓN NO DISPONIBLE</t>
  </si>
  <si>
    <t>1° DE MARZO DE 2013</t>
  </si>
  <si>
    <t xml:space="preserve">RIV </t>
  </si>
  <si>
    <t>TECNOLÓGICO DE MONTERREY</t>
  </si>
  <si>
    <t>HOSPITAL JUÁREZ DE MÉXICO</t>
  </si>
  <si>
    <t>HOSPITAL REGIONAL DE ALTA ESPECIALIDAD DE LA MUJER TABASQUEÑA</t>
  </si>
  <si>
    <t>INSTITUTO DE SALUD DEL ESTADO DE MÉXICO</t>
  </si>
  <si>
    <t>SECRETARIA DE SALUD DEL D.F.</t>
  </si>
  <si>
    <t>HOSPITAL CIVIL DE GUADALAJARA</t>
  </si>
  <si>
    <t>UNIVERSIDAD ANÁHUAC</t>
  </si>
  <si>
    <t>HOSPITAL ESPAÑOL</t>
  </si>
  <si>
    <t>GRUPO CT SCANNER</t>
  </si>
  <si>
    <t>HOSPITAL PEDIÁTRICO DE SINALOA</t>
  </si>
  <si>
    <t>HOSPITAL UNIVERSITARIO DE PUEBLA</t>
  </si>
  <si>
    <t>ISSSTE HOSPITAL REGIONAL MONTERREY</t>
  </si>
  <si>
    <t>1° DE ENERO DE 2013</t>
  </si>
  <si>
    <t>ESCUELA NACIONAL DE ENFERMERÍA Y OBSTETRICIA, UNAM</t>
  </si>
  <si>
    <t>CENTRO ELEIA</t>
  </si>
  <si>
    <t>INTERNADO</t>
  </si>
  <si>
    <t>Seguimiento del Neurodesarrollo del Recién Nacido de Alto Riesgo</t>
  </si>
  <si>
    <t>Manejo de Técnicas de Alta Complejidad en el Laboratorio de Reproducción Asistida</t>
  </si>
  <si>
    <t>28               68</t>
  </si>
  <si>
    <t>si</t>
  </si>
  <si>
    <t>HOSPITAL DE LA MUJER PUEBLA</t>
  </si>
  <si>
    <t>HOSPITAL GENERAL DE TIJUANA</t>
  </si>
  <si>
    <t>INSTITUTO NACIONAL DE REHABILITACIÓN</t>
  </si>
  <si>
    <t>HOSPITAL GENERAL DE OCCIDENTE</t>
  </si>
  <si>
    <t>HOSPITAL GENERAL REGIONAL 36 IMSS PUEBLA</t>
  </si>
  <si>
    <t>ESCUELA DE MEDICINA TECNOLÓGICA DE MONTERREY</t>
  </si>
  <si>
    <t>HOSPITAL MATERNO INFANTIL ISSEMYM TOLUCA</t>
  </si>
  <si>
    <t>HOSPITAL DE LA MUJER DE PUEBLA</t>
  </si>
  <si>
    <t>HOSPITAL GENERAL ZONA NORTE DE PUEBLA</t>
  </si>
  <si>
    <t>HOSPITAL GENERAL DE ECATEPEC LAS AMÉRICAS</t>
  </si>
  <si>
    <t>HOSPITAL MATERNO INFANTIL JUAN PABLO II</t>
  </si>
  <si>
    <t>ISSEMYM TLANEPANTLA</t>
  </si>
  <si>
    <t>HOPSITAL GENERAL DE DURANGO</t>
  </si>
  <si>
    <t>LICENCIATURA EN NUTRICIÓN Y CIENCIAS</t>
  </si>
  <si>
    <t>FACULTAD DE ESTUDIOS SUPERIORES CUAUTITLAN UNAM</t>
  </si>
  <si>
    <t>LICENCIATURA EN PEDAGOGÍA</t>
  </si>
  <si>
    <t>UNIVERSIDAD LA SALLE</t>
  </si>
  <si>
    <t>Andrología Clínica</t>
  </si>
  <si>
    <t>PERSONAL DE NUEVO INGRESO</t>
  </si>
  <si>
    <t>SEGURIDAD HOSPITALARIA</t>
  </si>
  <si>
    <t>INDUCCIÓN RESIDENTES</t>
  </si>
  <si>
    <t>INDUCCIÓN FEBRERO</t>
  </si>
  <si>
    <t>INDUCCIÓN MARZO</t>
  </si>
  <si>
    <t>Cirugía en el Recién Nacido</t>
  </si>
  <si>
    <t>1° DE MARZO DE 2014</t>
  </si>
  <si>
    <t>LOS RESIDENTES EGRESADOS SON LOS QUE CONCLUYERON EL 28 DE FEBEERO DEL 2014</t>
  </si>
  <si>
    <t>1 DE ENERO DE 2014</t>
  </si>
  <si>
    <t>(3) PERIODO: DEL 1 DE ENERO DE 2014</t>
  </si>
  <si>
    <t>RIII GINECOLOGÍA Y OBSTETRICIA</t>
  </si>
  <si>
    <t>RII PEDIATRÍA</t>
  </si>
  <si>
    <t>RIV UROLOGÍA</t>
  </si>
  <si>
    <t>RIII IMAGENOLOGÍA DIAGNÓSTICA</t>
  </si>
  <si>
    <t>RII NEONATOLOGÍA</t>
  </si>
  <si>
    <t>RIV GINECOLOGÍA Y OBSTETRICIA</t>
  </si>
  <si>
    <t>RIII GENÉTICA</t>
  </si>
  <si>
    <t>RIII PEDIATRÍA</t>
  </si>
  <si>
    <t>RII ANESTESIOLOGÍA</t>
  </si>
  <si>
    <t>RIINEONATOLOGÍA</t>
  </si>
  <si>
    <t>RIV AUDIOLOGÍA</t>
  </si>
  <si>
    <t>RII GINECOLOGÍA Y OBSTETRICIA</t>
  </si>
  <si>
    <t>RII RADIOLOGÍA E IMAGEN</t>
  </si>
  <si>
    <t>RIII GINEOCLOGÍA Y OBSTETRICIA</t>
  </si>
  <si>
    <t>RIII ANESTESIOLOGÍA</t>
  </si>
  <si>
    <t xml:space="preserve">RII </t>
  </si>
  <si>
    <t>IMAGENOLOGÍA DIAGNÓSTICA</t>
  </si>
  <si>
    <t>RII LABORATORISTA CLÍNICO</t>
  </si>
  <si>
    <t>RV REPRODUCCIÓN HUMANA</t>
  </si>
  <si>
    <t>RIII GENÉTICA MÉDICA</t>
  </si>
  <si>
    <t>RII GIENCOLOGÍA Y OBSTETRICIA</t>
  </si>
  <si>
    <t>RIV IMAGENOLOGÍA DIAGNÓSTICA</t>
  </si>
  <si>
    <t>RII IMAGENOLOGÍA DIAGNÓSTICA</t>
  </si>
  <si>
    <t>RII ENDOCRINOLOGÍA</t>
  </si>
  <si>
    <t>RI NEONATOLOGÍA</t>
  </si>
  <si>
    <t>RV NEUROLOGÍA</t>
  </si>
  <si>
    <t>RVI MEDICINA FETAL</t>
  </si>
  <si>
    <t>RII OBSTETRICIA</t>
  </si>
  <si>
    <t>RVI GINECOLOGÍA Y OBSTETRICIA</t>
  </si>
  <si>
    <t>RV GINECOLOGÍA Y OBSTETRICIA</t>
  </si>
  <si>
    <t>RIII RADIOLOGÍA E IMAGEN</t>
  </si>
  <si>
    <t>RIV NEONATOLOGÍA</t>
  </si>
  <si>
    <t>RIII UROLOGÍA</t>
  </si>
  <si>
    <t>RIII CIRUGÍA PEDIÁTRICA</t>
  </si>
  <si>
    <t>RV PEDIATRÍA</t>
  </si>
  <si>
    <t>RIV PEDIATRÍA</t>
  </si>
  <si>
    <t>RV BIOLOGÍA DE LA REPRODUCCIÓN HUMANA</t>
  </si>
  <si>
    <t>RIV CIRUGÍA PEDIÁTRICA</t>
  </si>
  <si>
    <t>RV NEONATOLOGÍA</t>
  </si>
  <si>
    <t>RII BIOLOGÍA DE LA REPRODUCCIÓN</t>
  </si>
  <si>
    <t>HOSPITALDE LA MUJER EN PUEBLA</t>
  </si>
  <si>
    <t>HOSPITAL INFANTILDE MEXICO FEDERICO GÓMEZ</t>
  </si>
  <si>
    <t>HOSPITALREGIONALTLANEPANTLA ISSEMYM</t>
  </si>
  <si>
    <t>INSTITUTO NACIONAL DE CIENCIAS MÉDICAS Y NUTRICIÓN</t>
  </si>
  <si>
    <t>COMPLEJO HOSPITALARIO METROPOLITANO PANAMA</t>
  </si>
  <si>
    <t>INSTITUTO MATERNO INFANTIL DE ESTADO DE MÉXICO</t>
  </si>
  <si>
    <t>ISSSTE CENTRO MÉDICO NACIONAL 20 DE NOVIEMBRE</t>
  </si>
  <si>
    <t>HOSPITAL GENERAL DR. AURELIO VALDIVIESO</t>
  </si>
  <si>
    <t>HOSPITAL DE ESPECIALIDADES CENTRO MÉDICO NACIONAL SIGLO XXI</t>
  </si>
  <si>
    <t>VILNIUS UNIVERSITY</t>
  </si>
  <si>
    <t>HOSPITAL REGIONAL DE ALTA ESPECIALIDAD DE DE OAXACA</t>
  </si>
  <si>
    <t>HOSPITAL GENERAL DE ZONA NORTE DE PUEBLA</t>
  </si>
  <si>
    <t>HOPSITAL DE LA MUJER DE PUEBLA</t>
  </si>
  <si>
    <t>HOSPITAL INFANTIL DE ESPECIALIDADES DE CHIHUAHUA</t>
  </si>
  <si>
    <t>SECRETARIA DE SLAUD DEL DF</t>
  </si>
  <si>
    <t>HSOPITAL GENERAL DE DURANGO</t>
  </si>
  <si>
    <t>ISSEMYM TOLUCA</t>
  </si>
  <si>
    <t>SERVICIOS DE SALUD OAXACA</t>
  </si>
  <si>
    <t>PATRONATO DEL HOSPITAL MATERNO INFANTIL JOSÉ DOMINGUEZ</t>
  </si>
  <si>
    <t>CENTOR MÉDICO ABC</t>
  </si>
  <si>
    <t>HOPSITAL CIVIL DE GUADALAJARA</t>
  </si>
  <si>
    <t>HOSPITAL INFANTILD E MÉXICO FEDERICO GÓMEZ</t>
  </si>
  <si>
    <t>HOSPITAL GENERAL DE NAUCALPAN "DR. MAXIMILIANO RUIZ CASTAÑEDA"</t>
  </si>
  <si>
    <t>HOSPITAL MATERNO PERINATAL "MÓNICA PRETELINI SAENZ"</t>
  </si>
  <si>
    <t>HOSPITAL REGIONAL UNIVERSITARIO DE COLIMA</t>
  </si>
  <si>
    <t>HOSPITAL INFANTIL DE ESPECIALIDADES D CHIHUAHUA</t>
  </si>
  <si>
    <t>HOSPITAL GENERAL CENTRO MÉDICO LA RAZA IMSS</t>
  </si>
  <si>
    <t>DESCONOCIDO</t>
  </si>
  <si>
    <t>HOSPITAL DE GINECOOBSTETRICIA N° 4 IMSS LUIS CASTELAZO AYALA</t>
  </si>
  <si>
    <t xml:space="preserve"> ISSEMYM TOLUCA</t>
  </si>
  <si>
    <t>HOSPITAL DE ALTA ESPECIALIDAD CHIAPAS</t>
  </si>
  <si>
    <t>HOSPITAL INFANTIL DE CHIHUAHUA</t>
  </si>
  <si>
    <t>HOSPITAL MATERNO INFANTIL MÓNICA PRETELINI SÁNCHEZ</t>
  </si>
  <si>
    <t>HOSPITAL MATERNO INFANTIL FEDERICO GÓMEZ</t>
  </si>
  <si>
    <t>HOSPITAL CENTRAL MILITAR</t>
  </si>
  <si>
    <t>INSTITUTO MATERNO INAFANTIL DEL ESTADO DE MÉXICO</t>
  </si>
  <si>
    <t>HOSPITAL REGIONAL DE ALTA ESPECIALIDADDE LA MUJER DE TABASCO</t>
  </si>
  <si>
    <t>SERVICIO DE SALUD DEL ESTADO DE OAXACA</t>
  </si>
  <si>
    <t>HOSPITAL REGIONAL DE ALTA ESPECIALIDAD DE CIUDAD VICTORIA</t>
  </si>
  <si>
    <t>HOSPITAL GENERAL DE LEÓN</t>
  </si>
  <si>
    <t>CT SCANER</t>
  </si>
  <si>
    <t>HOSPITAL GENERAL DE MEXICALI</t>
  </si>
  <si>
    <t>HOPSITAL INFANTIL DE ESPECIALIDAD DE CHIHUAHUA</t>
  </si>
  <si>
    <t>HOSPITAL DE ESPECIALIDADES BELISARIO DOMÍNGUEZ</t>
  </si>
  <si>
    <t>HOPSITAL DE LA MUJER PUEBLA</t>
  </si>
  <si>
    <t>COMPLEO HOSPITALARIO METROPOLITANO PANAMÁ</t>
  </si>
  <si>
    <t>1° DE ENERO DE 2014</t>
  </si>
  <si>
    <t>(3)  PERIODO:  1 DE ENERO DE 2014</t>
  </si>
  <si>
    <t>UNIVERSIDAD DEL ALTIPLANO TLAXCALA</t>
  </si>
  <si>
    <t>UNIVERSIDAD DEL VALLE DE MÉXICO CAMPUS CHAPULTEPEC</t>
  </si>
  <si>
    <t>CICS SANTO TOMAS IPN</t>
  </si>
  <si>
    <t>FACULTAD DE ESTUDIOS SUPERIORES IZTACALA, UANM</t>
  </si>
  <si>
    <t>FACULTAD DE ESTUDIOS SUPERIORES CUAUTITLAN UANM</t>
  </si>
  <si>
    <t>FACULTAD DE ESTUDISO SUPERIORES ZARAGOZA, UNAM</t>
  </si>
  <si>
    <t>ESCUELA NACIONAL DE CIENCIAS BIOLÓGICA, IPN</t>
  </si>
  <si>
    <t>FACULTAD DE ESTUDIOS SUPERIORES ACATLAN UNAM</t>
  </si>
  <si>
    <t>INSTITUTO TECNOLÓGICO DE ESTUDIOS SUPERIORES MONTERREY</t>
  </si>
  <si>
    <t>UAM XOCHIMILCO</t>
  </si>
  <si>
    <t>LICENCIATURA EN NUTRICIÓN HUMANA</t>
  </si>
  <si>
    <t>LICENCIATURA EN OFTALMOLOGÍA</t>
  </si>
  <si>
    <t>LICENCIATURA EN INGENERÍA BIOMÉDICA</t>
  </si>
  <si>
    <t>LICENCIATURA EN BIOQUÍMICA DIAGNÓSTICA</t>
  </si>
  <si>
    <t>LICENCIATURA ENQUÍMICA FARMACEÚTICA</t>
  </si>
  <si>
    <t>LICENCIATURA EN EN QUÍMICO BACTERIÓLOGOS PARACITÓLOGO</t>
  </si>
  <si>
    <t>FACULTAD DE PSICOLOGÍA UNAM</t>
  </si>
  <si>
    <t>PRÁCTICAS PROFESIONALES</t>
  </si>
  <si>
    <t>UNIVERSIDAD POPULAR DEL ESTADO DE PUEBLA</t>
  </si>
  <si>
    <t>ESCULEA NACIONAL DE ENFERMERÍA Y OBSTETRICIA (ENEO - UNAM)</t>
  </si>
  <si>
    <t>ESCUELA NACIONAL DE TRABAJO SOCIAL, UNAM</t>
  </si>
  <si>
    <t>POSGRADO EN NEONATOLOGÍA</t>
  </si>
  <si>
    <t>LICENCIATURA EN TRABAJO SOCIAL</t>
  </si>
  <si>
    <t>INSTITUTO POLITÉNICO NACIONAL CIENCIAS BIOLÓGICAS</t>
  </si>
  <si>
    <t>INSTIITUTO NACIONAL DE PSIQUIATRÍA RAMÓN DELA FUENTE</t>
  </si>
  <si>
    <t>INSTITUTO NACIONAL DE PSIQUIATRÍA RAMÓN DE LA FUENTES</t>
  </si>
  <si>
    <t>FACULTAD DE ESTUDIOS SUPERIORES ZARAGOZA UNAM</t>
  </si>
  <si>
    <t>LICENCIATURA EN QUÍMICO BACTERIÓLOGO</t>
  </si>
  <si>
    <t>MAESTRÍA EN QUÍMICO BACTERIÓLOGO</t>
  </si>
  <si>
    <t>LICENCIATURA EN PSIQUIATRÍA</t>
  </si>
  <si>
    <t>LICENCIATURA EN LABORATORIO BIOLOGÍA MOLECULAR Y UROLOGÍA</t>
  </si>
  <si>
    <t xml:space="preserve">1 DE ENERO DE 2014 </t>
  </si>
  <si>
    <t>INDUCCIÓN ABRIL</t>
  </si>
  <si>
    <t>CONFERENCIA SUSTANCIAS QUIMICAS EN EL INPer 1</t>
  </si>
  <si>
    <t>TODO EL PERSONAL DEL INPER</t>
  </si>
  <si>
    <t>CONFERENCIA SUSTANCIAS QUIMICAS EN EL INPer 2</t>
  </si>
  <si>
    <t>CONFERENCIA SUSTANCIAS QUIMICAS EN EL INPer 3</t>
  </si>
  <si>
    <t>CONFERENCIA SUSTANCIAS QUIMICAS EN EL INPer 4</t>
  </si>
  <si>
    <t>CONFERENCIA SUSTANCIAS QUIMICAS EN EL INPer 5</t>
  </si>
  <si>
    <t>CONFERENCIA SUSTANCIAS QUIMICAS EN EL INPer 6</t>
  </si>
  <si>
    <t>CONFERENCIA SUSTANCIAS QUIMICAS EN EL INPer 7</t>
  </si>
  <si>
    <t>CONFERENCIA SUSTANCIAS QUIMICAS EN EL INPer 8</t>
  </si>
  <si>
    <t>CONFERENCIA SUSTANCIAS QUIMICAS EN EL INPer 9</t>
  </si>
  <si>
    <t>PERSONAL BRIGADISTA</t>
  </si>
  <si>
    <t>INTRODUCCIÓN A LA COMPUTACIÓN</t>
  </si>
  <si>
    <t>RELACIONES LABORALES</t>
  </si>
  <si>
    <t>INDUCCIÓN MAYO</t>
  </si>
  <si>
    <t>CONTINUIDAD DE OPERACIONES</t>
  </si>
  <si>
    <t>INDUCCIÓN JUNIO</t>
  </si>
  <si>
    <t>1er Curso Taller lactancia materna amigable, "por un mejor regreso al trabajo" (primera parte)</t>
  </si>
  <si>
    <t>2° Curso monográfico de investigación ética y legislación en la práctica de enfermería</t>
  </si>
  <si>
    <t>Curso de Re-entrenamiento anual en protección radiológica</t>
  </si>
  <si>
    <t>Taller básico sobre localiazción de artículos en diversas bases de datos</t>
  </si>
  <si>
    <t>1er Curso Taller lactancia materna amigable, "por un mejor regreso al trabajo" (segunda parte)</t>
  </si>
  <si>
    <t xml:space="preserve">Curso de Actualización: Terapia Nutricia para Embarazadas con Diabetes </t>
  </si>
  <si>
    <t>Curso taller de reanimaicón neonatal</t>
  </si>
  <si>
    <t>Curso taller Reanimación Cardiopulmonar Neonatal (enfermería)</t>
  </si>
  <si>
    <t>Curso Taller La Mujer, el embarazo y el el recién nacido, vulnerabilidad y derechos</t>
  </si>
  <si>
    <t>Curso Taller de Terapia y cuidado respiratorio en el Neonato</t>
  </si>
  <si>
    <t>1er Congreso de Lactancia AMIGABLE. Fortaleciendo a la mujer trabajadora en México</t>
  </si>
  <si>
    <t>CPAP Nasal y Ventilación no Invasiva Neonatal</t>
  </si>
  <si>
    <t>Curso atención psicológica en instituciones de Salud</t>
  </si>
  <si>
    <t>Pautas Anticonceptivas en Mujeres con Riesgo Reproductivo</t>
  </si>
  <si>
    <t>Bioética en la atención a la salud perinatal</t>
  </si>
  <si>
    <t>Detección, manejo y referencia en salud mental y violencia intrafamiliar</t>
  </si>
  <si>
    <t>Manejo de medicamentos en la mujer gestante y en la lactancia y V taller de farmacovigilancia</t>
  </si>
  <si>
    <t>2do Curso taller de lactancia materna amigable</t>
  </si>
  <si>
    <t>1er Curso taller de conrtoversias en Ginecología infanto - juvenil</t>
  </si>
  <si>
    <t>Curso Mortalidad Materna</t>
  </si>
  <si>
    <t>Curso enfermedades infecciosas congénitas y perinatales</t>
  </si>
  <si>
    <t>Curso de actualziación Centro de Simulación</t>
  </si>
  <si>
    <t>Capacitación e integración al funcionamiento de  Equipo de Bioimpeancia.</t>
  </si>
  <si>
    <t>1er Curso-Taller Lactancia materna amigable “Por un mejor regreso al trabajo”.</t>
  </si>
  <si>
    <t>Integración al funcionamiento general y de sistemas del Ultrasonido Voluson E8.</t>
  </si>
  <si>
    <t>Capacitación de uso de modelos de Simulación clínica materno/fetal “Simulators for Health Care Education”.</t>
  </si>
  <si>
    <t>Curso-Taller: Reanimación Cardiopulmonar Neonatal</t>
  </si>
  <si>
    <t>Integración al funcionamiento de Laparoscopio virtual.</t>
  </si>
  <si>
    <t>Capacitación e integración al funcionamiento del Ventilador de Alta Frecuencia Oscilatoria STEPHAN</t>
  </si>
  <si>
    <t>Capacitación del gasometro radiometro modelo ABL 800 FLEX</t>
  </si>
  <si>
    <t>Capcitación del ventilador de alta frecuencia</t>
  </si>
  <si>
    <t>Curso Taller CPAP nasal y ventilación no invasivaneonatal</t>
  </si>
  <si>
    <t>Curso monográfico: pautas anticonceptivas en mujeres con alto riesgo reproductivo</t>
  </si>
  <si>
    <t>Programa de capacitación: violencia familiar, tamizaje y primero pasos</t>
  </si>
  <si>
    <t>Curso Práctica de simuladores</t>
  </si>
  <si>
    <t>Curso ultrasonido obstétrico</t>
  </si>
  <si>
    <t>Prácticas con simulador de realidad virtual y cajas videoscópicas de residentes de ginecología y obstetricia y laparoscopia)</t>
  </si>
  <si>
    <t>Primer curso taller Controversias en Ginecología Infanto - juvenil</t>
  </si>
  <si>
    <t>Curso taller ¿cómo hablar de sexo con los adolescentes?</t>
  </si>
  <si>
    <t>Curso taller de lactancia amigable</t>
  </si>
  <si>
    <t>Capacitación y práctica con cimuladores de alta fidelidad Noelle: Escenarios clínicos para Congreso Mundial</t>
  </si>
  <si>
    <t>Primer Curso Taller Histeroscopia de consultorio</t>
  </si>
  <si>
    <t>SI</t>
  </si>
  <si>
    <t>Recibidos 89, enviados 278</t>
  </si>
  <si>
    <t>Mastografía</t>
  </si>
  <si>
    <t>Regulación de la Fertilidad Humana</t>
  </si>
  <si>
    <t xml:space="preserve"> Metodología Diagnóstica en Uretrocistoscopía y Urodinamia</t>
  </si>
  <si>
    <t>Cuidados Intensivos Neonatalales</t>
  </si>
  <si>
    <t>SUBTOTAL</t>
  </si>
  <si>
    <t>INSTITUTO NACIONAL DE SALUD PÚBLICA E INSTITUTO NACIONAL DE PERINATOLOGÍA</t>
  </si>
  <si>
    <t>PERSONAL MÉDICO PARAMÉDICO Y AFIN</t>
  </si>
  <si>
    <t>PERSONAL MÉDICO PARAMÉDICO Y AFÍN</t>
  </si>
  <si>
    <t>MÉDICOS ESPECIALISTAS</t>
  </si>
  <si>
    <t>Estandarizaición y práctica con simulador Noelle para el curso de emergencia obstétrica (hemorragia pos part, preeclampsia y sepsis puerperal)</t>
  </si>
  <si>
    <t>Curso Taller de Anticoncepción para pediatras</t>
  </si>
  <si>
    <t>31 DE DICIEMBRE DE 2014</t>
  </si>
  <si>
    <t>15 DE ENERO DE 2015</t>
  </si>
  <si>
    <r>
      <t xml:space="preserve"> </t>
    </r>
    <r>
      <rPr>
        <b/>
        <sz val="10"/>
        <rFont val="MS Sans Serif"/>
        <family val="2"/>
      </rPr>
      <t xml:space="preserve">AL  </t>
    </r>
    <r>
      <rPr>
        <sz val="10"/>
        <rFont val="MS Sans Serif"/>
        <family val="2"/>
      </rPr>
      <t>31 DE DICIEMBRE DE 2014</t>
    </r>
  </si>
  <si>
    <t>FORMACIÓN DE AGENTES MULTIPLICADORES MODULO 1 (FORMACIÓN DE INSTRUCTORES)</t>
  </si>
  <si>
    <t>USO Y MANEJO DE EXTINTORES</t>
  </si>
  <si>
    <t>ACTUALIZACIÓN EN LA CAPACITACIÓN DE OPERARIOS PARA OBTENER LICENCIA TIPO "E"</t>
  </si>
  <si>
    <t>DEPARTAMENTO DE SERVICIOS</t>
  </si>
  <si>
    <t>PREMIO NACIONAL DEADMINISTRACIÓN PÚBLICA 2014</t>
  </si>
  <si>
    <t>CAPACITACIÓN DE OPERARIOS PARA OBTENER LICENCIA TIPO "E" BÁSICO</t>
  </si>
  <si>
    <t>EVALUACIÓN DEL DESAMPEÑO DEL PERSONAL OPERATIVO 2014</t>
  </si>
  <si>
    <t>EVALUACIÓN DEL DESEMPEÑO DE SERVIDORES PÚBLICOS CON PUESTO DE MANDO 2014</t>
  </si>
  <si>
    <t>INDUCCIÓN AGOSTO</t>
  </si>
  <si>
    <t>INTEGRACIÓN Y TRABAJO EN EQUIPO</t>
  </si>
  <si>
    <t>DIFERENTES ÁREAS</t>
  </si>
  <si>
    <t>DESARROLLO ORGANIZACIONAL</t>
  </si>
  <si>
    <t>TALLER PARA EL USO ADECUADO DE LOS INSTRUMENTOS DE CONTROL Y CUNSULTA ARCHIVÍSTICA</t>
  </si>
  <si>
    <t>LEY DE RESPONSABILIDADES ADMINISTRATIVAS DE LOS SERVIDORES PÚBLICOS 1, 2 Y 3</t>
  </si>
  <si>
    <t>INDUCCIÓN SEPTIEMBRE</t>
  </si>
  <si>
    <t>LEY FEDERAL DE PRESUPUESTO Y RESPONSABILIDAD HACENDARIA</t>
  </si>
  <si>
    <t xml:space="preserve">CONFERENCIA LEY FEDERAL DE TRANSPARENCIA Y ACCESO A LA INFORMACIÓN PÚBLICA GUBERNAMENTAL 1, 2 Y 3 </t>
  </si>
  <si>
    <t>CONFERENCIA VOCACIÓN DE SERVICIO DEL SERVIDOR PÚBLICO 1, 2 Y 3</t>
  </si>
  <si>
    <t>CONSTRUCCIÓN DE INDICADORES DE MEJORA DE LA CALIDAD</t>
  </si>
  <si>
    <t>CONFERENCIA DERECHOS HUMANOS 1, 2 Y 3</t>
  </si>
  <si>
    <t>CAPACITACIÓN PARA EL DESALOJO DE INMUEBLE TURNO FIN DE SEMANA</t>
  </si>
  <si>
    <t>TALLER</t>
  </si>
  <si>
    <t>SIMULACRO FIN DE SEMANA</t>
  </si>
  <si>
    <t>PRIMEROS AUXILIOS NIVEL AVANZADO</t>
  </si>
  <si>
    <t>CONGRESO PREVENCIA 2014, Vll CONGRESO DE PREVENCIÓN DE RIESGOS LABORALES EN IBEROAMÉRICA</t>
  </si>
  <si>
    <t>LA PLANEACIÓN PROSPECTIVA EN LA ADMINISTRACIÓN PÚBLICA</t>
  </si>
  <si>
    <t>BÚSQUEDA Y RESCATE</t>
  </si>
  <si>
    <t>COMUNICACIÓN ORGANIZACIONAL</t>
  </si>
  <si>
    <t>SEGURIDAD E HIGIENE EN EL TRABAJO (NORMATIVIDAD, FUNCIONAMIENTO DE LAS COMISIONES Y RECORRIDOS)</t>
  </si>
  <si>
    <t>CONFERENCIA DISCRIMINACIÓN, IGUALDAD Y EQUIDAD DE GÉNERO 1, 2 Y 3</t>
  </si>
  <si>
    <t>ACTUALIZACIÓN POWER POINT 2010</t>
  </si>
  <si>
    <t>SEGURIDAD DEL PACIENTE CON ENFOQUE ESTRATÉGICO</t>
  </si>
  <si>
    <t>INDUCCIÓN OCTUBRE</t>
  </si>
  <si>
    <t>PRIMEROS AUXILIOS NIVEL INTERMEDIO</t>
  </si>
  <si>
    <t>CONTABILIDAD Y PRESUPUESTO GUBERNAMENTAL</t>
  </si>
  <si>
    <t>LEY DE OBRAS PÚBLICAS Y SERVICIOS RELACIONADOS CON LAS MISMAS</t>
  </si>
  <si>
    <t>CONFERENCIA CÓDIGO DE CONDUCTA Y ÉTICA 1, 2 Y 3</t>
  </si>
  <si>
    <t>USO SEGURO DE MEDICAMENTOS</t>
  </si>
  <si>
    <t>INTEGRAL DE BRIGADAS</t>
  </si>
  <si>
    <t>CAPACITACIÓN PARA EL DESALOJO DE INMUEBLE TURNO MATUTINO</t>
  </si>
  <si>
    <t>SIMULACRO MATUTINO</t>
  </si>
  <si>
    <t>CAPACITACIÓN PARA EL DESALOJO DE INMUEBLE TURNO VESPERTINO</t>
  </si>
  <si>
    <t>SIMULACRO VESPERTINO</t>
  </si>
  <si>
    <t>LEY DE ADQUISICIONES, ARRENDAMIENTOS Y SERVICIOS DEL SECTOR PÚBLICO</t>
  </si>
  <si>
    <t>LA PLANEACIÓN PROSPECTIVA EN LA ADMINISTRACIÓN PÚBLICA NIVEL II</t>
  </si>
  <si>
    <t>CAPACITACIÓN PARA EL DESALOJO DE INMUEBLE TURNO NOCTURNO A Y B</t>
  </si>
  <si>
    <t>MANEJO DE DERRAME DE SUSTANCIAS QUÍMICAS (PERSONAL NO QUÍMICO)</t>
  </si>
  <si>
    <t>PREVENCIÓN Y COMBATE DE INCENDIOS NIVEL INTERMEDIO (EN INPER)</t>
  </si>
  <si>
    <t>PREVENCIÓN Y COMBATE DE INCENDIOS NIVEL INTERMEDIO (EN CAMPO)</t>
  </si>
  <si>
    <t>INDUCCIÓN</t>
  </si>
  <si>
    <t>ISR</t>
  </si>
  <si>
    <t>CALIDAD DE SERVICIO AL PACIENTE DESDE SU PERSPECTIVA Y LA DE SU FAMILIA</t>
  </si>
  <si>
    <t>SIMULACROS NOCTURNOS A Y B</t>
  </si>
  <si>
    <t>PREVENCIÓN Y COMBATE DE INCENDIOS NIVEL AVANZADO (EN INPER)</t>
  </si>
  <si>
    <t>PREVENCIÓN Y COMBATE DE INCENDIOS NIVEL AVANZADO (EN CAMPO)</t>
  </si>
  <si>
    <t>Curso Taller de Reanimación Cardiopulmonar Neonatal</t>
  </si>
  <si>
    <t>De la Básica a la Clínica: Diagnóstico y Patogénesis de las Infecciones Perinatales</t>
  </si>
  <si>
    <t>2do Curso – taller de lactancia materna amigable, por un mejor regreso al trabajo (segunda etapa)</t>
  </si>
  <si>
    <t>Curso Taller de Reanimación Cardiopulmonar Neonatal (enfermeras)</t>
  </si>
  <si>
    <t>La seguridad medidad desde la óptica del paciente</t>
  </si>
  <si>
    <t>3er Curso de endoscopia para enfermeras</t>
  </si>
  <si>
    <t>31 DE DICIEMBREO DE 2014</t>
  </si>
  <si>
    <t>Curso Teórico Práctico de Metodología Diagnóstica en Urología Ginecológica para Enfermeras</t>
  </si>
  <si>
    <t>Curso Teórico Práctico de Metodología Diagnóstica en Urología Ginecológica</t>
  </si>
  <si>
    <t>Interrupción del embarazo en la era genómica: aspectos médicos, éticos y legales</t>
  </si>
  <si>
    <t>Curso taller de Reanimación Cardiopulmonar neonatal (enfermeras)</t>
  </si>
  <si>
    <t>6° Curso de Enfermedades de la mama</t>
  </si>
  <si>
    <t>Curso de Actualziación y Formación de Instructores en Reanimación Cardiopulmonar Neonatal</t>
  </si>
  <si>
    <t>Curso actualidades en la atención del neonato</t>
  </si>
  <si>
    <t>Curso Perspectiva de Género y Violencia Obstétrica</t>
  </si>
  <si>
    <t>Herramientas para la Calidad y Seguridad del Paciente</t>
  </si>
  <si>
    <t>Curso ACoRN Cuidado Agudo de los recién Nacidos de Riesgo, Mazatlan Sinaloa</t>
  </si>
  <si>
    <t>Curso Taller: Uso y Manejo de Sistema Informático Perinatal SiNPer</t>
  </si>
  <si>
    <t>Curso Taller de Reaniamción Cardipulmonar Neonatal</t>
  </si>
  <si>
    <t>Curso de Transporte Médico Pediátrico y Neonatal "Por un transporet Médico de Calidad"</t>
  </si>
  <si>
    <t>Curso Neurodesarrollo Infantil</t>
  </si>
  <si>
    <t>Curso de Nutrición en los 2 Primeros años de vida</t>
  </si>
  <si>
    <t>INPer, WAPAM</t>
  </si>
  <si>
    <t>8° Congreso Mundial de Medicina Perinatal (Cancún) INPer</t>
  </si>
  <si>
    <t>Curso-Taller ACoRN Acute Care of at Risk Newborns</t>
  </si>
  <si>
    <t xml:space="preserve">26ª Reunión Anual de Químicos y Biólogos del INPer, El laboratorio a la Vanguardia apoyando al diagnóstico. </t>
  </si>
  <si>
    <t>Curso teórico práctico en laparsocopía giencológica</t>
  </si>
  <si>
    <t>Visita guiada a la Universidad Veracruzana</t>
  </si>
  <si>
    <t>Prácticas con simuladores de realidad virtual y cajas videoscopicas de residentes de giencología y obstetricia y laparoscopia</t>
  </si>
  <si>
    <t>Priemr curso taller "Lactancia Materna Amigable por un Mejor Regreso al Trabajo (2da etapa)</t>
  </si>
  <si>
    <t>Curso Taller " Reanimación Cardiopulmonar"</t>
  </si>
  <si>
    <t>Curso Taller " Reanimación Cardiopulmonar Neonatal"</t>
  </si>
  <si>
    <t>Estandarización y práctica con simulador Noelle para el curso de emergencia obstétrica (hemorragia pos part, preeclampsia y sepsis puerperal)</t>
  </si>
  <si>
    <t>Prácticas de Ultrasonido Obstétrico</t>
  </si>
  <si>
    <t>Prácticas con simulador de realidad virtual y cajas videoscópicas de residentes de ginecología y obstetricia y laparoscopia</t>
  </si>
  <si>
    <t>Práctica de Simulación en Neonatología</t>
  </si>
  <si>
    <t>Clases de la Universidad Anáhuac</t>
  </si>
  <si>
    <t>Curso taller de Simulación Clínica Neonatal en el Congreso de la Sociedad Iberoamericana de Neonatología (SIBEN)</t>
  </si>
  <si>
    <t>Módulo de Pediatría (Universidad Anáhuac)</t>
  </si>
  <si>
    <t>6° Curso de Avances en Histerectomía Laparoscoópica y Robótica Cirugía con el Experto y 4° Taller de Suturas en Laparoscopía y Simulación</t>
  </si>
  <si>
    <t>3er Curso "Endoscopía para Enfermería"</t>
  </si>
  <si>
    <t>Clases de Fisiopatología</t>
  </si>
  <si>
    <t>Curso Taller Hemorragía Obstétrica</t>
  </si>
  <si>
    <t>Curso Taller Simulación del estado de schock del recién nacido</t>
  </si>
  <si>
    <t>Curso taller de planificación familiar</t>
  </si>
  <si>
    <t>Clases de planificación familiar Terapia de reemplazo hormonal</t>
  </si>
  <si>
    <t>Clase de planificación familiar salud reproductiva</t>
  </si>
  <si>
    <t>Clase de climaterio</t>
  </si>
  <si>
    <t>Módulo de Pediatría (Universidad anáhuac)</t>
  </si>
  <si>
    <t>Universidad anáhuac atención del recién ancido</t>
  </si>
  <si>
    <t>Universidad anáhuac asfixia perinatal</t>
  </si>
  <si>
    <t>Universidad anáhuac trauma obstétrico</t>
  </si>
  <si>
    <t>Universidad anáhuac defectos congénitos mayores/ Cartilla de vacunación</t>
  </si>
  <si>
    <t>Maestría en Ciencias Médicas</t>
  </si>
  <si>
    <t>Curso taller insuficiencia respiratoria aguda y manejo con oxido nítirco</t>
  </si>
  <si>
    <t>Clases de Planificación familiar Criterios Médicos de elegibilidad de la OMSS</t>
  </si>
  <si>
    <t>Curso Taller de Reanimación cardiopulmonar neonatal</t>
  </si>
  <si>
    <t>Ventilaicón Mecánica</t>
  </si>
  <si>
    <t>Salud sexual y reproductiva</t>
  </si>
  <si>
    <t>Práctica en simuladores de realidad virtual y cajas videoscópicas de residentes de ginecología y obstetricia y laparoscopia</t>
  </si>
  <si>
    <t>Proyecto de tesis MMF Toma de biopsias vellosidades ciriales</t>
  </si>
  <si>
    <t>Clases de climaterio</t>
  </si>
  <si>
    <t>Curso: actualziación y formación de Instructores en Reanimación Cardipulmonar Neonatal</t>
  </si>
  <si>
    <t>Clase de Planificación familiar anticoncepción intrauterina</t>
  </si>
  <si>
    <t>Clases de Planificación familiar anticoncepción de emrgencia y anticoncpeción con anillo vaginal y parche</t>
  </si>
  <si>
    <t>Jornadas Médicas de Pediatría del Hospital General Dr. Manuel Gea González</t>
  </si>
  <si>
    <t>Universidad Anáhuac Atención al recién nacido</t>
  </si>
  <si>
    <t>Ultrasonido Obtétrico</t>
  </si>
  <si>
    <t>Capacitación de laparoscopía</t>
  </si>
  <si>
    <t>Curso Taller de Reanimación cardiopulmonar</t>
  </si>
  <si>
    <t>Taller de Transporte Médico Pedátrico y Neonatal"Por un Transporte Médico de Calidad"</t>
  </si>
  <si>
    <t>Curso Neurodfesarrollo Infantil</t>
  </si>
  <si>
    <t>Clases de Oncología</t>
  </si>
  <si>
    <t>Curso taller de ACoRN Acute Care of at Risk Newborns</t>
  </si>
  <si>
    <t>Curso Teórico Práctico en Laparoscopia Ginecológica</t>
  </si>
  <si>
    <t>Capacitación para el uso del equipo Impedanciometro</t>
  </si>
  <si>
    <t>Curso de Reanimación Neonatal para padres</t>
  </si>
  <si>
    <t>ANESTESIOLOGÍA OBSTETRICA EN EMBARAZO DE ALTO RIESGO</t>
  </si>
  <si>
    <t>ANDROLOGÍA CLÍNICA</t>
  </si>
  <si>
    <t>CLIMATERIO</t>
  </si>
  <si>
    <t>COLPOSCOPÍA</t>
  </si>
  <si>
    <t>ULTRASONIDO GINECO-OBSTETRICO</t>
  </si>
  <si>
    <t>MASTOGRAFÍA</t>
  </si>
  <si>
    <t>HOSPITAL GENERAL NAVAL DE ALTA ESPECIALIDAD</t>
  </si>
  <si>
    <t>ISSSTE PUEBLA</t>
  </si>
  <si>
    <t>HOSPITAL REGIONAL DE RIO BLANCO VERACRUZ</t>
  </si>
  <si>
    <t>SERVICIOS DE SALUD DE DURANGO</t>
  </si>
  <si>
    <t>SERVICIO DE SALUD DE SONORA</t>
  </si>
  <si>
    <t>INSTITUTO NACIONAL DE CANCEROLOGÍA</t>
  </si>
  <si>
    <t>HOSPITAL GENERAL REGIONAL N° 36 PUEBLA</t>
  </si>
  <si>
    <t>HOSPITAL REGIONAL DE ALTA ESPECIALIDAD DE OAXACA</t>
  </si>
  <si>
    <t>HOSPITAL GENERAL DARIO FERNÁNDEZ ISSSTE</t>
  </si>
  <si>
    <t>HOSPITAL REGIONAL DE ALTA ESPECIALIDAD DEL NIÑO TABASQUEÑO</t>
  </si>
  <si>
    <t>IMSS YUCATAN</t>
  </si>
  <si>
    <t>CENTRO MÉDICO NACIONAL SIGLO XXI IMSS</t>
  </si>
  <si>
    <t>COMPLEJO HOSPITALARIO METROPOLITANO PANAMÁ</t>
  </si>
  <si>
    <t>SERVICIO DE SALUD OAXACA</t>
  </si>
  <si>
    <t>HOSPITAL INFANTIL DE TAMAULIPAS</t>
  </si>
  <si>
    <t>CENTRO MÉDICO ISSEMYM TOLUCA</t>
  </si>
  <si>
    <t>HOSPITAL REGIONAL ALTA ESPECIALIDAD TAMAULIPAS</t>
  </si>
  <si>
    <t>SERVICIO DE SALUD DE DURANGO</t>
  </si>
  <si>
    <t>HOSPITAL REGIONAL DE RIÍO BLANCO VERACRUZ</t>
  </si>
  <si>
    <t>HOSPITAL REGIONAL DE TKANEPANTLA</t>
  </si>
  <si>
    <t>HOSPITAL CIVIL CULIACANA</t>
  </si>
  <si>
    <t>HOSPITAL REGIONAL MONTERREY</t>
  </si>
  <si>
    <t>SERVICIO DE SALUD DE VERACRUZ</t>
  </si>
  <si>
    <t>MÉDICA SUR</t>
  </si>
  <si>
    <t>HOSPITAL DEL NIÑO DIF HIDALGO</t>
  </si>
  <si>
    <t>HOSPITAL GENERAL TOLUCA</t>
  </si>
  <si>
    <t>HOSPITAL GEENRAL DE OCCIDENTE</t>
  </si>
  <si>
    <t>HOSPITAL REGIONAL DE ALTA ESPECIALIDAD DE LA MUJER DE TABASCO</t>
  </si>
  <si>
    <t>HOSPITAL DE LA MUEJR ZACATECANA</t>
  </si>
  <si>
    <t>HOSPITAL GENERAL DE RIO BLANCO VERACRUZ</t>
  </si>
  <si>
    <t xml:space="preserve">HOSPITAL GENERAL DE NAUCALPAN </t>
  </si>
  <si>
    <t>HOSPITAL REGIONAL UNIVERSITARIO COLIMA</t>
  </si>
  <si>
    <t>MEDICA SUR</t>
  </si>
  <si>
    <t>HOPSITAL GINECO OBSTETRICIA 3 IMSS LA RAZA</t>
  </si>
  <si>
    <t>HOSPITAL GENERAL REGIONAL MERIDA YUCATAN IMSS</t>
  </si>
  <si>
    <t>HOSPITAL DE LA MUEJR DE PUEBLA</t>
  </si>
  <si>
    <t>INSTITUTO MATERNO INFANTIL</t>
  </si>
  <si>
    <t>CENTRO MÉDICO ABC SANTA FE</t>
  </si>
  <si>
    <t>HOSPITAL DE PEDIATRÍA CMN SIGLO XXI IMSS</t>
  </si>
  <si>
    <t>ASOCIACIÓN PARA EVITAR LA CEGUERA EN MÉXICO IAP</t>
  </si>
  <si>
    <t>SERVICIOS DE SLAUD DE OAXACA</t>
  </si>
  <si>
    <t>HOSPITAL GENERAL DE RÍO BLANCO VERARCRUZ</t>
  </si>
  <si>
    <t>HOSPITAL GENERAL LEÓN</t>
  </si>
  <si>
    <t>HOSPITAL REGIONAL DE ALTA ESPECIALIDAD DEL NIÑO DE TABASCO</t>
  </si>
  <si>
    <t>HOPSITAL GENERAL TIJUANA</t>
  </si>
  <si>
    <t>HOSPITAL REGIONAL MONTERREY ISSSTE</t>
  </si>
  <si>
    <t>CENTRO REGIONAL DE ALTA ESPECIALIDAD DE CHIAPAS</t>
  </si>
  <si>
    <t>HOSPITAL REGIONAL DE TLANEPANTLA</t>
  </si>
  <si>
    <t>HOSPITAL JUÁREZ MÉXICO</t>
  </si>
  <si>
    <t>HOSPITAL REGIONAL DE ALTA ESPECIALIDAD CIUDAD VICTORIA</t>
  </si>
  <si>
    <t>HOSPITAL REGIONAL DE ALTA ESPECIALIDAD TAMAULIPAS</t>
  </si>
  <si>
    <t>HOSPITAL REGIONAL 1 DE OCTUBRE</t>
  </si>
  <si>
    <t>SERVICIOS DE SALUD DE NUEVO LEÓN HOSPITAL METROPOLITANO</t>
  </si>
  <si>
    <t>HOSPITAL DE GINECO OBSTETRICIA 3 LA RAZA IMSS</t>
  </si>
  <si>
    <t>HOSPITAL ROOSEVELT GUATEMALA</t>
  </si>
  <si>
    <t>HOSPITAL GENERAL DR. GAUDENCIO GONZÁLEZ GARZA IMSS</t>
  </si>
  <si>
    <t>HOSPITAL GENERAL DR. NICOLAS SAN JUAN</t>
  </si>
  <si>
    <t>HOSPITAL GENERAL DEL ESTADO DE SONORA</t>
  </si>
  <si>
    <t>UNIVERSIDAD ANÁHUAC NORTE</t>
  </si>
  <si>
    <t>HOSPITAL DE ESPECIALIDADES CMN SIGLO XXI</t>
  </si>
  <si>
    <t>HOSPITAL REGIONAL CIUDAD MADERO PEMEX</t>
  </si>
  <si>
    <t>INSTITUTO MATERNO IONFANTIL DEL ESTADO DE MÉXICO</t>
  </si>
  <si>
    <t>SERVICIOS DE SALUD DE OAXACA</t>
  </si>
  <si>
    <t>PATRONATO HOSPITAL MATERNO INFANTIL PANAMÁ</t>
  </si>
  <si>
    <t>HOSPITAL GENERAL DE ZON NORTE DE PUEBLA</t>
  </si>
  <si>
    <t>HOSPITAL GENERAL DE CUAUTITLAN GRAL. VICENTE VILLADA</t>
  </si>
  <si>
    <t>HOSPITAL GENERAL DE OCCIDENTE GUADALAJARA</t>
  </si>
  <si>
    <t>HOPSITAL DEL NIÑO DE HIDALGO</t>
  </si>
  <si>
    <t>HOSPITAL REGIONAL ADOLFO LÓPEZ MATEOS ISSSTE</t>
  </si>
  <si>
    <t>HOSPITAL CIVIL GUADALAJARA</t>
  </si>
  <si>
    <t>CENTRO DE ESEPCIALIDADES MÉDICAS DEL ESTADO DE VERACRUZ</t>
  </si>
  <si>
    <t>HOPSITAL DE ESPECIALIDADES CMN SIGLO XXI</t>
  </si>
  <si>
    <t>CENTRO MÉDICO NACIONAL 20 DE NOVIEMBRE ISSSTE</t>
  </si>
  <si>
    <t xml:space="preserve">HOSPITAL ESPAÑOL </t>
  </si>
  <si>
    <t>RIII GIENCOLOGÍA Y OBSTETRICIA</t>
  </si>
  <si>
    <t>RII MEDICINA CRÍTICA</t>
  </si>
  <si>
    <t>RI IMAGENOLOGÍA DIAGNÓSTICA</t>
  </si>
  <si>
    <t>RIII HEMATOLOGÍA</t>
  </si>
  <si>
    <t>RII GENÉTICA MÉDICA</t>
  </si>
  <si>
    <t>RIII HGENÉTICA MÉDICA</t>
  </si>
  <si>
    <t>MEDICINA TRANSFUSIONAL</t>
  </si>
  <si>
    <t>GINECOLOGÍA Y OBSTETRICIA</t>
  </si>
  <si>
    <t>RV UROLOGÍA</t>
  </si>
  <si>
    <t>MAESTRÍA EN NUEROLOGÍA</t>
  </si>
  <si>
    <t>ANESTESIOLOGÍA</t>
  </si>
  <si>
    <t>RV NUROLOGÍA</t>
  </si>
  <si>
    <t>RI ANESTESIOLOGÍA</t>
  </si>
  <si>
    <t>RV ENDOCRINOLOGÍA</t>
  </si>
  <si>
    <t>RV MATERNO FETAL</t>
  </si>
  <si>
    <t>RI BIOLOGÍA DE LA REPRODUCCIÓN HUAMAN</t>
  </si>
  <si>
    <t>RII OFTALMOLOGÍA</t>
  </si>
  <si>
    <t>RVI NEONATOLOGÍA</t>
  </si>
  <si>
    <t>LICENCIATURA EN MEDICINA</t>
  </si>
  <si>
    <t xml:space="preserve">RIII HEMATOLOGÍA </t>
  </si>
  <si>
    <t>LICENCIATURA PEDIATRÍA</t>
  </si>
  <si>
    <t>UNIVERSIDAD AUTÓNOMA METROPOLITANA XOCHIMILCO</t>
  </si>
  <si>
    <t>UNIVERSIDAD VASCO DE QUIROGA</t>
  </si>
  <si>
    <t>UNIVERSIDAD TECNOLÓGICA DE MÉXICO</t>
  </si>
  <si>
    <t>FACULTAD DE ESTUDIOS SUPERIORES IZTACALA, UNAM</t>
  </si>
  <si>
    <t>UNIVERSIDAD AUTÓNOMA DEL AGUSCALIENTES</t>
  </si>
  <si>
    <t>UNIVERSIDAD DEL VALLE DE MÉXICO CAMPUS COYOACAN</t>
  </si>
  <si>
    <t>UNIVERSIDAD TEC MILENIO</t>
  </si>
  <si>
    <t>CETIS 10</t>
  </si>
  <si>
    <t>CETIS 76</t>
  </si>
  <si>
    <t>ESCUELA NACIONAL DE ANTROPOLOGÍA E HISTORIA</t>
  </si>
  <si>
    <t>CCH SUR</t>
  </si>
  <si>
    <t>UNIVERSIDAD DE LONDRES</t>
  </si>
  <si>
    <t>UNIVERSIDAD LUCERNA</t>
  </si>
  <si>
    <t>FACULTAD DE CIENCIAS UNAM</t>
  </si>
  <si>
    <t>FACULTAD DE ESTUDIOS SUPERIORES CUAUTITLAN, UNAM</t>
  </si>
  <si>
    <t>UNIVERSIDAD LATINOAMERICANA CAMPUS CIENCIAS DE LA SALUD</t>
  </si>
  <si>
    <t>UNIVERSIDAD INSURGENTES</t>
  </si>
  <si>
    <t>UNIVERSIDAD IBEROAMERICANA PUEBLA</t>
  </si>
  <si>
    <t>LICENCIATURA EN ODONTOLOGÍA</t>
  </si>
  <si>
    <t>LICENCIATURA EN CIENCIAS DE LA NUTRICIÓN</t>
  </si>
  <si>
    <t>BACHILLERATO DE LABORATORISTA CLÍNICO</t>
  </si>
  <si>
    <t>BACHILLERATO DE DIETÉTICA</t>
  </si>
  <si>
    <t>BACHILLERATO TÉCNICO EN RADIOLOGÍA</t>
  </si>
  <si>
    <t>LICENCIATURA EN ANTROPOLOGÍA</t>
  </si>
  <si>
    <t>LICENCIATURA EN QUÍMICA</t>
  </si>
  <si>
    <t>LICENCIATURA EN PSCIOLOGÍA</t>
  </si>
  <si>
    <t>TÉNICO EN LABORATORISTA CLÍNICO</t>
  </si>
  <si>
    <t>LICENCIATURA EN QUIMICO BACTERIÓLOGO</t>
  </si>
  <si>
    <t>UNIVERSIDAD AUTÓNOMA DE SINALOA</t>
  </si>
  <si>
    <t>CETIS N° 10</t>
  </si>
  <si>
    <t>ESCUELA NACIONAL DE TRABAJO SOCIAL UNAM</t>
  </si>
  <si>
    <t>UNIVERSIDAD AUTÓNOMA DE DURANGO</t>
  </si>
  <si>
    <t>UNIVERSIDAD VERACRUZANA</t>
  </si>
  <si>
    <t>CETIS</t>
  </si>
  <si>
    <t>ESCUELA DE DIETÉTICA Y NUTRICIÓN ISSSTE</t>
  </si>
  <si>
    <t>LICENCIATURA EN  BIOQUÍMICA DIAGNÓSTICA</t>
  </si>
  <si>
    <t>TÉCNICO EN RADIOLOGÍA</t>
  </si>
  <si>
    <t>TÉCNICO EN DIETÉTICA</t>
  </si>
  <si>
    <t>LICENCIATURA EN  NUTRICIÓN</t>
  </si>
  <si>
    <t>VIVE SIN RIESGO TU PLENITUD SEXUAL</t>
  </si>
  <si>
    <t>MUJERES Y HOMBERS EN EDAD REPRODUCTIVA</t>
  </si>
  <si>
    <t>MITOS Y REALIDADES DE LA PLANIFICACIÓN FAMILIAR</t>
  </si>
  <si>
    <t>HACÍA UNA POLÍTICA PÚBLICA PARA LA DEFENSA Y PROMOCÍN DE LA LACTANCIA MATERNA EN MÉXICO</t>
  </si>
  <si>
    <t>TOMADORES DE DECISIONES DE LA ASAMBLEA LEGISLATIVA DF</t>
  </si>
  <si>
    <t>MESA REDONDA (GRUPAL)</t>
  </si>
  <si>
    <t>el numero 1 se impartió 71 veces</t>
  </si>
  <si>
    <t>el número 2 se impartió 251 veces</t>
  </si>
  <si>
    <t>El número 3 se impartió 1 vez</t>
  </si>
  <si>
    <t>El núemro 4 se impartió 1 vez</t>
  </si>
  <si>
    <t>El número 5 se impartió 1 vez</t>
  </si>
  <si>
    <t>Se participó en los cursos taller de lactancia (INTRAMUROS) que se organizaron en los meses de marzo, mayo, junio y julio con los temas: Educación perinatal en lactancia materna en México (2), Extracción correcta de la leche humana (1), Técnicas de lactancia materna existosa (2) * no se cuantificó el numero de asistenets a las activides, entre parantesis se reportan el número de actividades</t>
  </si>
  <si>
    <t>UNIVERSIDAD NACIONAL AUTÓNOMA DE MÉXICO</t>
  </si>
  <si>
    <t>FACULTAD DE ESTUDIOS SUPERIORES UNAM</t>
  </si>
  <si>
    <t>FACULTAD DE QUÍMICA DE LA UNAM</t>
  </si>
  <si>
    <t>DOCTORADO EN PSICOLOGÍA</t>
  </si>
  <si>
    <t>LICENCIATURA EN BACTERIOLOGÍA</t>
  </si>
  <si>
    <t>LICENCIATURA EN INFECTOLOGÍA</t>
  </si>
  <si>
    <t>LICENCIATURA EN INGENIRO BITECNÓLOGO</t>
  </si>
  <si>
    <t>NUMERO DE ALUMNOS EN CAPACITACION (VII + VIII)</t>
  </si>
  <si>
    <t>NUMERO DE PROFESORES PARA CAPACITACION (VII + VIII)</t>
  </si>
  <si>
    <t>NUMERO DE ALUMNOS EN FORMACION POSGRADO  (I + II)</t>
  </si>
  <si>
    <t>NUMERO DE PROFESORES PARA FORMACION  (I + II)</t>
  </si>
  <si>
    <t>NUMERO TOTAL DE PROFESORES  PARA FORMACION  DE POSGRADO (I + II)</t>
  </si>
  <si>
    <t xml:space="preserve">NUMERO DE PARTICIPANTES EN ACTIVIDADES DE EDUCACION PARA LA SALUD  </t>
  </si>
  <si>
    <t xml:space="preserve">NUMERO DE ACTIVIDADES DE EDUCACION PARA LA SALUD EFECTUADAS  </t>
  </si>
  <si>
    <t>TOTAL DE CURSOS DE CAPACITACION REALIZADOS  (VII+VIII)</t>
  </si>
  <si>
    <t>TOTAL DE CURSOS DE CAPACITACION PROGRAMADOS  (VII+VIII)</t>
  </si>
  <si>
    <t>TOTAL DE CURSOS DE FORMACION REALIZADOS   (I+II+IV+V+VI)</t>
  </si>
  <si>
    <t>TOTAL DE CURSOS DE FORMACION PROGRAMADOS  (I+II+IV+V+VI)</t>
  </si>
  <si>
    <t>TOTAL DE PERSONAS ASISTENTES DE EDUCACION CONTINUA  (VII - MEDICOS)</t>
  </si>
  <si>
    <t>TOTAL DE PERSONAS PROGRAMADAS PARA EDUCACION CONTINUA      (VII - MEDICOS)</t>
  </si>
  <si>
    <t>TOTAL DE ALUMNOS INSCRITOS EN PORGRMAS DE POSGRADO</t>
  </si>
  <si>
    <t>No. DE POSGRADOS ACADEMICOS QUE UIMPARTEN EL INSP</t>
  </si>
  <si>
    <t>TOTAL DE PROGRAMAS DE POSGRADO ACADEMICO INSCRITOS EN EL PADRON CONACYT</t>
  </si>
  <si>
    <t>ALUMNOS EGRESADOS DE CURSOS DE CAPACITACION (VII+VIII y IX)</t>
  </si>
  <si>
    <t>TOTAL DE ALUMNOS INSCRITOS EN CURSOS DE CAPACITACION (VII+VIII y IX)</t>
  </si>
  <si>
    <t>ALUMNOS EGRESADOS DE CURSOS DE FORMACION (I+II+III+IV+V+VI)</t>
  </si>
  <si>
    <t>TOTAL DE ALUMNOS INSCRITOS EN CURSOS DE FORMACION (I+II+III+IV+V+VI)</t>
  </si>
  <si>
    <t>SUMA DE LA CALIFICACIÓN MANIFESTADA POR LOS PROFESIONALES DE LA SALUD QUE CONLCLUYEN POSGRADO NO CLÍNICOS ENCUENTADOS RESPECTO A LA CALIDAD PERCIBIDA DE SU FORMACIÓN</t>
  </si>
  <si>
    <t>PASANTES DE SERVICIO SOCIAL DE LA ENEO (AGOSTO DE 2014 A AGOSTO DE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</si>
</sst>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dd\-mm\-yy"/>
    <numFmt numFmtId="166" formatCode="dd/mm/yy"/>
    <numFmt numFmtId="167" formatCode="0.0"/>
    <numFmt numFmtId="168" formatCode="0.0%"/>
  </numFmts>
  <fonts count="47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2"/>
      <name val="MS Sans Serif"/>
      <family val="2"/>
    </font>
    <font>
      <sz val="14"/>
      <name val="MS Sans Serif"/>
      <family val="2"/>
    </font>
    <font>
      <sz val="8"/>
      <name val="MS Sans Serif"/>
      <family val="2"/>
    </font>
    <font>
      <b/>
      <sz val="9"/>
      <name val="MS Sans Serif"/>
      <family val="2"/>
    </font>
    <font>
      <b/>
      <sz val="10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8.5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2"/>
      <name val="MS Sans Serif"/>
      <family val="2"/>
    </font>
    <font>
      <b/>
      <sz val="8.5"/>
      <name val="MS Sans Serif"/>
      <family val="2"/>
    </font>
    <font>
      <b/>
      <i/>
      <sz val="10"/>
      <name val="MS Sans Serif"/>
      <family val="2"/>
    </font>
    <font>
      <sz val="8"/>
      <name val="Century Gothic"/>
      <family val="2"/>
    </font>
    <font>
      <b/>
      <sz val="14"/>
      <name val="MS Sans Serif"/>
      <family val="2"/>
    </font>
    <font>
      <sz val="9"/>
      <name val="MS Sans Serif"/>
      <family val="2"/>
    </font>
    <font>
      <sz val="10"/>
      <name val="Century Gothic"/>
      <family val="2"/>
    </font>
    <font>
      <sz val="8"/>
      <name val="Century Gothic"/>
      <family val="2"/>
    </font>
    <font>
      <sz val="10"/>
      <name val="Arial Narrow"/>
      <family val="2"/>
    </font>
    <font>
      <b/>
      <sz val="12"/>
      <name val="MS Sans Serif"/>
      <family val="2"/>
    </font>
    <font>
      <b/>
      <sz val="10"/>
      <name val="Arial Narrow"/>
      <family val="2"/>
    </font>
    <font>
      <sz val="7"/>
      <name val="Century Gothic"/>
      <family val="2"/>
    </font>
    <font>
      <b/>
      <sz val="8"/>
      <name val="Century Gothic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.5"/>
      <name val="Arial"/>
      <family val="2"/>
    </font>
    <font>
      <b/>
      <sz val="8"/>
      <name val="Arial"/>
      <family val="2"/>
    </font>
    <font>
      <sz val="8.5"/>
      <name val="Arial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4"/>
      <color rgb="FF000000"/>
      <name val="Calibri"/>
      <family val="2"/>
    </font>
    <font>
      <b/>
      <sz val="9"/>
      <color rgb="FF000000"/>
      <name val="Calibri"/>
      <family val="2"/>
    </font>
    <font>
      <sz val="8"/>
      <color rgb="FF000000"/>
      <name val="Calibri"/>
      <family val="2"/>
    </font>
    <font>
      <sz val="11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10"/>
      <color theme="1"/>
      <name val="Arial Narrow"/>
      <family val="2"/>
    </font>
    <font>
      <b/>
      <sz val="11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solid">
        <fgColor rgb="FFFFFF00"/>
        <bgColor indexed="64"/>
      </patternFill>
    </fill>
    <fill>
      <patternFill patternType="gray125">
        <fgColor rgb="FF000000"/>
        <bgColor rgb="FFFFFFFF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1" applyFont="0" applyBorder="0" applyAlignment="0">
      <alignment horizontal="centerContinuous"/>
    </xf>
    <xf numFmtId="0" fontId="11" fillId="0" borderId="0"/>
    <xf numFmtId="0" fontId="11" fillId="0" borderId="0" applyProtection="0">
      <alignment wrapText="1"/>
    </xf>
    <xf numFmtId="0" fontId="11" fillId="0" borderId="1" applyFont="0" applyBorder="0" applyProtection="0">
      <alignment wrapText="1"/>
    </xf>
    <xf numFmtId="0" fontId="18" fillId="0" borderId="0">
      <alignment vertical="center"/>
    </xf>
    <xf numFmtId="0" fontId="22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2" fillId="0" borderId="1" applyFont="0" applyBorder="0" applyAlignment="0">
      <alignment horizontal="centerContinuous"/>
    </xf>
  </cellStyleXfs>
  <cellXfs count="709"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3" xfId="0" applyBorder="1" applyAlignment="1"/>
    <xf numFmtId="0" fontId="3" fillId="0" borderId="0" xfId="0" applyFont="1" applyBorder="1" applyAlignment="1"/>
    <xf numFmtId="0" fontId="2" fillId="1" borderId="2" xfId="0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/>
    <xf numFmtId="0" fontId="3" fillId="0" borderId="0" xfId="0" applyFont="1" applyBorder="1" applyAlignment="1">
      <alignment horizontal="centerContinuous" vertical="top"/>
    </xf>
    <xf numFmtId="0" fontId="0" fillId="0" borderId="6" xfId="0" applyBorder="1" applyAlignment="1"/>
    <xf numFmtId="0" fontId="2" fillId="1" borderId="6" xfId="0" applyFont="1" applyFill="1" applyBorder="1" applyAlignment="1">
      <alignment horizontal="centerContinuous"/>
    </xf>
    <xf numFmtId="0" fontId="2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Continuous"/>
    </xf>
    <xf numFmtId="0" fontId="0" fillId="1" borderId="3" xfId="0" applyFont="1" applyFill="1" applyBorder="1" applyAlignment="1"/>
    <xf numFmtId="0" fontId="2" fillId="1" borderId="7" xfId="0" applyFont="1" applyFill="1" applyBorder="1" applyAlignment="1">
      <alignment horizontal="center"/>
    </xf>
    <xf numFmtId="0" fontId="0" fillId="1" borderId="2" xfId="0" applyFill="1" applyBorder="1" applyAlignment="1"/>
    <xf numFmtId="0" fontId="2" fillId="1" borderId="8" xfId="0" applyFont="1" applyFill="1" applyBorder="1" applyAlignment="1">
      <alignment horizontal="center"/>
    </xf>
    <xf numFmtId="0" fontId="0" fillId="1" borderId="8" xfId="0" applyFill="1" applyBorder="1" applyAlignment="1"/>
    <xf numFmtId="0" fontId="0" fillId="1" borderId="9" xfId="0" applyFill="1" applyBorder="1" applyAlignment="1"/>
    <xf numFmtId="0" fontId="2" fillId="1" borderId="2" xfId="0" applyFont="1" applyFill="1" applyBorder="1" applyAlignment="1">
      <alignment horizontal="centerContinuous" vertical="center" wrapText="1"/>
    </xf>
    <xf numFmtId="0" fontId="2" fillId="1" borderId="3" xfId="0" applyFont="1" applyFill="1" applyBorder="1" applyAlignment="1">
      <alignment horizontal="centerContinuous" vertical="center"/>
    </xf>
    <xf numFmtId="0" fontId="0" fillId="1" borderId="10" xfId="0" applyFill="1" applyBorder="1" applyAlignment="1"/>
    <xf numFmtId="0" fontId="2" fillId="1" borderId="9" xfId="0" applyFont="1" applyFill="1" applyBorder="1" applyAlignment="1">
      <alignment horizontal="center"/>
    </xf>
    <xf numFmtId="0" fontId="2" fillId="1" borderId="11" xfId="0" applyFont="1" applyFill="1" applyBorder="1" applyAlignment="1">
      <alignment horizontal="center" vertical="center" wrapText="1"/>
    </xf>
    <xf numFmtId="0" fontId="2" fillId="1" borderId="3" xfId="0" applyFont="1" applyFill="1" applyBorder="1" applyAlignment="1">
      <alignment horizontal="centerContinuous" vertical="center" wrapText="1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4" xfId="0" applyFont="1" applyBorder="1" applyAlignment="1"/>
    <xf numFmtId="0" fontId="2" fillId="0" borderId="0" xfId="0" applyFont="1" applyBorder="1" applyAlignment="1"/>
    <xf numFmtId="0" fontId="2" fillId="0" borderId="12" xfId="0" applyFont="1" applyBorder="1" applyAlignment="1"/>
    <xf numFmtId="0" fontId="2" fillId="0" borderId="4" xfId="0" applyFont="1" applyBorder="1" applyAlignment="1">
      <alignment horizontal="right"/>
    </xf>
    <xf numFmtId="0" fontId="2" fillId="1" borderId="2" xfId="0" applyFont="1" applyFill="1" applyBorder="1" applyAlignment="1"/>
    <xf numFmtId="0" fontId="2" fillId="1" borderId="3" xfId="0" applyFont="1" applyFill="1" applyBorder="1" applyAlignment="1"/>
    <xf numFmtId="0" fontId="0" fillId="1" borderId="10" xfId="0" applyFill="1" applyBorder="1" applyAlignment="1">
      <alignment horizontal="centerContinuous"/>
    </xf>
    <xf numFmtId="0" fontId="2" fillId="0" borderId="2" xfId="0" quotePrefix="1" applyFont="1" applyFill="1" applyBorder="1" applyAlignment="1">
      <alignment horizontal="center"/>
    </xf>
    <xf numFmtId="0" fontId="0" fillId="1" borderId="12" xfId="0" applyFill="1" applyBorder="1" applyAlignment="1">
      <alignment horizontal="centerContinuous" vertical="center" wrapText="1"/>
    </xf>
    <xf numFmtId="0" fontId="2" fillId="1" borderId="6" xfId="0" applyFont="1" applyFill="1" applyBorder="1" applyAlignment="1">
      <alignment horizontal="centerContinuous" vertical="center"/>
    </xf>
    <xf numFmtId="0" fontId="2" fillId="1" borderId="13" xfId="0" quotePrefix="1" applyFont="1" applyFill="1" applyBorder="1" applyAlignment="1">
      <alignment horizontal="center" vertical="center" wrapText="1"/>
    </xf>
    <xf numFmtId="0" fontId="2" fillId="1" borderId="11" xfId="0" quotePrefix="1" applyFont="1" applyFill="1" applyBorder="1" applyAlignment="1">
      <alignment horizontal="center" vertical="center" wrapText="1"/>
    </xf>
    <xf numFmtId="0" fontId="1" fillId="1" borderId="3" xfId="0" quotePrefix="1" applyFont="1" applyFill="1" applyBorder="1" applyAlignment="1">
      <alignment horizontal="center" vertical="center"/>
    </xf>
    <xf numFmtId="0" fontId="0" fillId="1" borderId="8" xfId="0" applyFill="1" applyBorder="1" applyAlignment="1">
      <alignment horizontal="centerContinuous"/>
    </xf>
    <xf numFmtId="0" fontId="0" fillId="1" borderId="2" xfId="0" applyFill="1" applyBorder="1" applyAlignment="1">
      <alignment horizontal="centerContinuous" vertical="center" wrapText="1"/>
    </xf>
    <xf numFmtId="0" fontId="6" fillId="0" borderId="4" xfId="0" applyFont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4" fontId="2" fillId="0" borderId="4" xfId="0" applyNumberFormat="1" applyFont="1" applyBorder="1" applyAlignment="1"/>
    <xf numFmtId="14" fontId="2" fillId="0" borderId="4" xfId="0" applyNumberFormat="1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/>
    <xf numFmtId="0" fontId="3" fillId="0" borderId="4" xfId="0" applyFont="1" applyBorder="1" applyAlignment="1"/>
    <xf numFmtId="2" fontId="0" fillId="0" borderId="3" xfId="0" applyNumberFormat="1" applyFont="1" applyBorder="1" applyAlignment="1">
      <alignment horizontal="center"/>
    </xf>
    <xf numFmtId="14" fontId="2" fillId="0" borderId="5" xfId="0" applyNumberFormat="1" applyFont="1" applyBorder="1" applyAlignment="1"/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14" fontId="3" fillId="0" borderId="4" xfId="0" applyNumberFormat="1" applyFont="1" applyBorder="1" applyAlignment="1"/>
    <xf numFmtId="164" fontId="2" fillId="0" borderId="4" xfId="0" applyNumberFormat="1" applyFont="1" applyBorder="1" applyAlignment="1">
      <alignment horizontal="left"/>
    </xf>
    <xf numFmtId="164" fontId="2" fillId="0" borderId="4" xfId="0" applyNumberFormat="1" applyFont="1" applyBorder="1" applyAlignment="1"/>
    <xf numFmtId="0" fontId="3" fillId="0" borderId="4" xfId="0" applyFont="1" applyBorder="1" applyAlignment="1">
      <alignment horizontal="center"/>
    </xf>
    <xf numFmtId="0" fontId="2" fillId="1" borderId="8" xfId="0" applyFont="1" applyFill="1" applyBorder="1" applyAlignment="1">
      <alignment horizontal="centerContinuous"/>
    </xf>
    <xf numFmtId="0" fontId="2" fillId="1" borderId="12" xfId="0" applyFont="1" applyFill="1" applyBorder="1" applyAlignment="1">
      <alignment horizontal="centerContinuous" vertical="center"/>
    </xf>
    <xf numFmtId="0" fontId="2" fillId="1" borderId="13" xfId="0" applyFont="1" applyFill="1" applyBorder="1" applyAlignment="1">
      <alignment horizontal="center" vertical="center" wrapText="1"/>
    </xf>
    <xf numFmtId="0" fontId="8" fillId="0" borderId="3" xfId="0" applyFont="1" applyBorder="1" applyAlignment="1"/>
    <xf numFmtId="0" fontId="2" fillId="0" borderId="3" xfId="0" applyFont="1" applyBorder="1" applyAlignment="1">
      <alignment horizontal="center"/>
    </xf>
    <xf numFmtId="0" fontId="0" fillId="2" borderId="3" xfId="0" applyFill="1" applyBorder="1" applyAlignment="1"/>
    <xf numFmtId="0" fontId="0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1" borderId="3" xfId="0" applyFont="1" applyFill="1" applyBorder="1" applyAlignment="1">
      <alignment horizontal="center" vertical="center"/>
    </xf>
    <xf numFmtId="0" fontId="0" fillId="1" borderId="3" xfId="0" applyFont="1" applyFill="1" applyBorder="1" applyAlignment="1">
      <alignment horizontal="center"/>
    </xf>
    <xf numFmtId="0" fontId="10" fillId="0" borderId="0" xfId="0" applyFont="1" applyBorder="1" applyAlignment="1"/>
    <xf numFmtId="0" fontId="4" fillId="0" borderId="0" xfId="1" applyFont="1" applyAlignment="1">
      <alignment horizontal="centerContinuous" vertical="top"/>
    </xf>
    <xf numFmtId="0" fontId="0" fillId="0" borderId="0" xfId="1" applyFont="1" applyAlignment="1">
      <alignment horizontal="centerContinuous"/>
    </xf>
    <xf numFmtId="0" fontId="0" fillId="0" borderId="0" xfId="1" applyFont="1"/>
    <xf numFmtId="0" fontId="5" fillId="0" borderId="0" xfId="1" applyFont="1"/>
    <xf numFmtId="0" fontId="3" fillId="0" borderId="0" xfId="1" applyFont="1" applyAlignment="1">
      <alignment horizontal="centerContinuous" vertical="top"/>
    </xf>
    <xf numFmtId="0" fontId="3" fillId="0" borderId="0" xfId="1" applyFont="1" applyAlignment="1">
      <alignment horizontal="centerContinuous"/>
    </xf>
    <xf numFmtId="0" fontId="2" fillId="0" borderId="12" xfId="1" applyFont="1" applyBorder="1" applyAlignment="1"/>
    <xf numFmtId="0" fontId="2" fillId="0" borderId="4" xfId="1" applyFont="1" applyBorder="1"/>
    <xf numFmtId="0" fontId="0" fillId="0" borderId="4" xfId="1" applyFont="1" applyBorder="1" applyAlignment="1">
      <alignment horizontal="centerContinuous"/>
    </xf>
    <xf numFmtId="0" fontId="2" fillId="0" borderId="4" xfId="1" applyFont="1" applyBorder="1" applyAlignment="1">
      <alignment horizontal="centerContinuous"/>
    </xf>
    <xf numFmtId="14" fontId="3" fillId="0" borderId="4" xfId="1" applyNumberFormat="1" applyFont="1" applyBorder="1" applyAlignment="1"/>
    <xf numFmtId="0" fontId="0" fillId="0" borderId="5" xfId="1" applyFont="1" applyBorder="1" applyAlignment="1">
      <alignment horizontal="centerContinuous"/>
    </xf>
    <xf numFmtId="0" fontId="2" fillId="0" borderId="0" xfId="1" applyFont="1"/>
    <xf numFmtId="0" fontId="2" fillId="0" borderId="12" xfId="1" applyFont="1" applyBorder="1"/>
    <xf numFmtId="14" fontId="2" fillId="0" borderId="4" xfId="1" applyNumberFormat="1" applyFont="1" applyBorder="1"/>
    <xf numFmtId="164" fontId="2" fillId="0" borderId="4" xfId="1" applyNumberFormat="1" applyFont="1" applyBorder="1"/>
    <xf numFmtId="0" fontId="3" fillId="0" borderId="4" xfId="1" applyFont="1" applyBorder="1"/>
    <xf numFmtId="0" fontId="3" fillId="0" borderId="5" xfId="1" applyFont="1" applyBorder="1"/>
    <xf numFmtId="0" fontId="3" fillId="0" borderId="0" xfId="1" applyFont="1"/>
    <xf numFmtId="0" fontId="2" fillId="1" borderId="8" xfId="1" applyFont="1" applyFill="1" applyBorder="1"/>
    <xf numFmtId="0" fontId="2" fillId="1" borderId="9" xfId="1" applyFont="1" applyFill="1" applyBorder="1"/>
    <xf numFmtId="0" fontId="2" fillId="1" borderId="6" xfId="1" applyFont="1" applyFill="1" applyBorder="1" applyAlignment="1"/>
    <xf numFmtId="0" fontId="2" fillId="1" borderId="4" xfId="1" applyFont="1" applyFill="1" applyBorder="1" applyAlignment="1">
      <alignment horizontal="centerContinuous"/>
    </xf>
    <xf numFmtId="0" fontId="2" fillId="1" borderId="12" xfId="1" applyFont="1" applyFill="1" applyBorder="1" applyAlignment="1">
      <alignment horizontal="centerContinuous"/>
    </xf>
    <xf numFmtId="0" fontId="2" fillId="1" borderId="5" xfId="1" applyFont="1" applyFill="1" applyBorder="1" applyAlignment="1">
      <alignment horizontal="centerContinuous"/>
    </xf>
    <xf numFmtId="0" fontId="2" fillId="1" borderId="10" xfId="1" applyFont="1" applyFill="1" applyBorder="1" applyAlignment="1">
      <alignment horizontal="centerContinuous"/>
    </xf>
    <xf numFmtId="0" fontId="2" fillId="1" borderId="7" xfId="1" applyFont="1" applyFill="1" applyBorder="1"/>
    <xf numFmtId="0" fontId="2" fillId="1" borderId="13" xfId="1" applyFont="1" applyFill="1" applyBorder="1"/>
    <xf numFmtId="0" fontId="2" fillId="1" borderId="0" xfId="1" applyFont="1" applyFill="1" applyBorder="1"/>
    <xf numFmtId="0" fontId="2" fillId="1" borderId="6" xfId="1" applyFont="1" applyFill="1" applyBorder="1" applyAlignment="1">
      <alignment horizontal="centerContinuous"/>
    </xf>
    <xf numFmtId="0" fontId="2" fillId="1" borderId="12" xfId="1" applyFont="1" applyFill="1" applyBorder="1" applyAlignment="1">
      <alignment horizontal="right"/>
    </xf>
    <xf numFmtId="0" fontId="2" fillId="1" borderId="5" xfId="1" applyFont="1" applyFill="1" applyBorder="1" applyAlignment="1"/>
    <xf numFmtId="0" fontId="2" fillId="1" borderId="0" xfId="1" applyFont="1" applyFill="1" applyBorder="1" applyAlignment="1">
      <alignment horizontal="centerContinuous"/>
    </xf>
    <xf numFmtId="0" fontId="2" fillId="1" borderId="11" xfId="1" applyFont="1" applyFill="1" applyBorder="1"/>
    <xf numFmtId="0" fontId="2" fillId="1" borderId="15" xfId="1" applyFont="1" applyFill="1" applyBorder="1"/>
    <xf numFmtId="0" fontId="2" fillId="1" borderId="2" xfId="1" applyFont="1" applyFill="1" applyBorder="1" applyAlignment="1">
      <alignment horizontal="centerContinuous" vertical="top"/>
    </xf>
    <xf numFmtId="0" fontId="2" fillId="1" borderId="14" xfId="1" applyFont="1" applyFill="1" applyBorder="1" applyAlignment="1">
      <alignment horizontal="centerContinuous" vertical="top"/>
    </xf>
    <xf numFmtId="0" fontId="2" fillId="1" borderId="16" xfId="1" applyFont="1" applyFill="1" applyBorder="1" applyAlignment="1">
      <alignment horizontal="centerContinuous" vertical="top" wrapText="1"/>
    </xf>
    <xf numFmtId="0" fontId="2" fillId="1" borderId="3" xfId="1" applyFont="1" applyFill="1" applyBorder="1" applyAlignment="1">
      <alignment horizontal="center" vertical="top" wrapText="1"/>
    </xf>
    <xf numFmtId="0" fontId="2" fillId="1" borderId="14" xfId="1" applyFont="1" applyFill="1" applyBorder="1" applyAlignment="1">
      <alignment horizontal="center"/>
    </xf>
    <xf numFmtId="0" fontId="2" fillId="1" borderId="3" xfId="1" applyFont="1" applyFill="1" applyBorder="1" applyAlignment="1">
      <alignment horizontal="center"/>
    </xf>
    <xf numFmtId="0" fontId="2" fillId="1" borderId="2" xfId="1" applyFont="1" applyFill="1" applyBorder="1" applyAlignment="1">
      <alignment horizontal="center"/>
    </xf>
    <xf numFmtId="0" fontId="2" fillId="1" borderId="2" xfId="1" applyFont="1" applyFill="1" applyBorder="1" applyAlignment="1">
      <alignment horizontal="center" vertical="top" wrapText="1"/>
    </xf>
    <xf numFmtId="0" fontId="10" fillId="0" borderId="16" xfId="1" applyFont="1" applyBorder="1" applyAlignment="1">
      <alignment horizontal="center" wrapText="1"/>
    </xf>
    <xf numFmtId="0" fontId="2" fillId="0" borderId="14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4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0" fillId="0" borderId="0" xfId="1" applyFont="1" applyAlignment="1">
      <alignment horizontal="center"/>
    </xf>
    <xf numFmtId="0" fontId="2" fillId="0" borderId="2" xfId="1" applyFont="1" applyBorder="1" applyAlignment="1">
      <alignment horizontal="left"/>
    </xf>
    <xf numFmtId="0" fontId="0" fillId="0" borderId="4" xfId="1" applyFont="1" applyBorder="1" applyAlignment="1">
      <alignment horizontal="center"/>
    </xf>
    <xf numFmtId="0" fontId="10" fillId="0" borderId="6" xfId="1" applyFont="1" applyBorder="1" applyAlignment="1">
      <alignment horizontal="center" wrapText="1"/>
    </xf>
    <xf numFmtId="0" fontId="2" fillId="0" borderId="16" xfId="1" applyFont="1" applyBorder="1" applyAlignment="1">
      <alignment horizontal="center"/>
    </xf>
    <xf numFmtId="0" fontId="2" fillId="0" borderId="16" xfId="1" applyFont="1" applyBorder="1" applyAlignment="1">
      <alignment horizontal="center" wrapText="1"/>
    </xf>
    <xf numFmtId="0" fontId="2" fillId="0" borderId="2" xfId="1" applyFont="1" applyBorder="1"/>
    <xf numFmtId="0" fontId="2" fillId="0" borderId="14" xfId="1" applyFont="1" applyBorder="1"/>
    <xf numFmtId="0" fontId="2" fillId="0" borderId="16" xfId="1" applyFont="1" applyBorder="1"/>
    <xf numFmtId="0" fontId="2" fillId="0" borderId="3" xfId="1" applyFont="1" applyBorder="1"/>
    <xf numFmtId="0" fontId="1" fillId="1" borderId="2" xfId="1" applyFont="1" applyFill="1" applyBorder="1" applyAlignment="1">
      <alignment horizontal="centerContinuous"/>
    </xf>
    <xf numFmtId="0" fontId="1" fillId="1" borderId="14" xfId="1" applyFont="1" applyFill="1" applyBorder="1" applyAlignment="1">
      <alignment horizontal="centerContinuous"/>
    </xf>
    <xf numFmtId="0" fontId="1" fillId="1" borderId="16" xfId="1" applyFont="1" applyFill="1" applyBorder="1" applyAlignment="1">
      <alignment horizontal="centerContinuous"/>
    </xf>
    <xf numFmtId="0" fontId="1" fillId="0" borderId="6" xfId="1" applyFont="1" applyFill="1" applyBorder="1" applyAlignment="1">
      <alignment horizontal="center"/>
    </xf>
    <xf numFmtId="0" fontId="1" fillId="0" borderId="0" xfId="1" applyFont="1" applyBorder="1" applyAlignment="1">
      <alignment horizontal="centerContinuous"/>
    </xf>
    <xf numFmtId="0" fontId="1" fillId="0" borderId="0" xfId="1" applyFont="1" applyFill="1" applyBorder="1"/>
    <xf numFmtId="0" fontId="2" fillId="1" borderId="9" xfId="1" applyFont="1" applyFill="1" applyBorder="1" applyAlignment="1">
      <alignment horizontal="centerContinuous"/>
    </xf>
    <xf numFmtId="0" fontId="2" fillId="1" borderId="10" xfId="1" applyFont="1" applyFill="1" applyBorder="1"/>
    <xf numFmtId="0" fontId="2" fillId="1" borderId="16" xfId="1" applyFont="1" applyFill="1" applyBorder="1" applyAlignment="1">
      <alignment horizontal="center" vertical="top" wrapText="1"/>
    </xf>
    <xf numFmtId="0" fontId="2" fillId="0" borderId="5" xfId="1" applyFont="1" applyBorder="1"/>
    <xf numFmtId="0" fontId="1" fillId="1" borderId="2" xfId="1" applyFont="1" applyFill="1" applyBorder="1" applyAlignment="1">
      <alignment horizontal="left"/>
    </xf>
    <xf numFmtId="0" fontId="1" fillId="1" borderId="14" xfId="1" applyFont="1" applyFill="1" applyBorder="1" applyAlignment="1">
      <alignment horizontal="left"/>
    </xf>
    <xf numFmtId="0" fontId="2" fillId="1" borderId="16" xfId="1" applyFont="1" applyFill="1" applyBorder="1" applyAlignment="1">
      <alignment horizontal="centerContinuous"/>
    </xf>
    <xf numFmtId="0" fontId="1" fillId="0" borderId="2" xfId="1" applyFont="1" applyFill="1" applyBorder="1" applyAlignment="1">
      <alignment horizontal="center"/>
    </xf>
    <xf numFmtId="0" fontId="0" fillId="0" borderId="0" xfId="2" applyFont="1">
      <alignment wrapText="1"/>
    </xf>
    <xf numFmtId="0" fontId="10" fillId="0" borderId="0" xfId="2" applyFont="1" applyAlignment="1">
      <alignment wrapText="1"/>
    </xf>
    <xf numFmtId="0" fontId="10" fillId="1" borderId="2" xfId="2" applyFont="1" applyFill="1" applyBorder="1" applyAlignment="1">
      <alignment horizontal="center" wrapText="1"/>
    </xf>
    <xf numFmtId="0" fontId="1" fillId="1" borderId="2" xfId="2" applyFont="1" applyFill="1" applyBorder="1" applyAlignment="1">
      <alignment horizontal="center"/>
    </xf>
    <xf numFmtId="0" fontId="0" fillId="0" borderId="0" xfId="2" applyFont="1" applyAlignment="1">
      <alignment horizontal="center"/>
    </xf>
    <xf numFmtId="0" fontId="2" fillId="1" borderId="6" xfId="2" applyFont="1" applyFill="1" applyBorder="1" applyAlignment="1">
      <alignment horizontal="center" vertical="center"/>
    </xf>
    <xf numFmtId="0" fontId="2" fillId="1" borderId="12" xfId="2" applyFont="1" applyFill="1" applyBorder="1" applyAlignment="1">
      <alignment horizontal="center" vertical="center"/>
    </xf>
    <xf numFmtId="0" fontId="10" fillId="1" borderId="2" xfId="2" applyFont="1" applyFill="1" applyBorder="1" applyAlignment="1">
      <alignment horizontal="center" vertical="top" wrapText="1"/>
    </xf>
    <xf numFmtId="0" fontId="2" fillId="1" borderId="2" xfId="2" applyFont="1" applyFill="1" applyBorder="1" applyAlignment="1">
      <alignment horizontal="center" vertical="top" wrapText="1"/>
    </xf>
    <xf numFmtId="0" fontId="2" fillId="1" borderId="5" xfId="2" applyFont="1" applyFill="1" applyBorder="1" applyAlignment="1">
      <alignment horizontal="centerContinuous"/>
    </xf>
    <xf numFmtId="0" fontId="2" fillId="1" borderId="12" xfId="2" applyFont="1" applyFill="1" applyBorder="1" applyAlignment="1">
      <alignment horizontal="centerContinuous"/>
    </xf>
    <xf numFmtId="0" fontId="10" fillId="1" borderId="8" xfId="2" applyFont="1" applyFill="1" applyBorder="1" applyAlignment="1">
      <alignment wrapText="1"/>
    </xf>
    <xf numFmtId="0" fontId="2" fillId="1" borderId="9" xfId="2" applyFont="1" applyFill="1" applyBorder="1">
      <alignment wrapText="1"/>
    </xf>
    <xf numFmtId="0" fontId="2" fillId="1" borderId="7" xfId="2" applyFont="1" applyFill="1" applyBorder="1">
      <alignment wrapText="1"/>
    </xf>
    <xf numFmtId="0" fontId="2" fillId="1" borderId="8" xfId="2" applyFont="1" applyFill="1" applyBorder="1" applyAlignment="1">
      <alignment horizontal="center" vertical="top"/>
    </xf>
    <xf numFmtId="0" fontId="0" fillId="0" borderId="0" xfId="2" applyFont="1" applyBorder="1">
      <alignment wrapText="1"/>
    </xf>
    <xf numFmtId="0" fontId="4" fillId="0" borderId="0" xfId="2" applyFont="1" applyBorder="1">
      <alignment wrapText="1"/>
    </xf>
    <xf numFmtId="0" fontId="10" fillId="0" borderId="0" xfId="2" applyFont="1" applyBorder="1" applyAlignment="1">
      <alignment wrapText="1"/>
    </xf>
    <xf numFmtId="0" fontId="4" fillId="0" borderId="0" xfId="2" applyFont="1" applyBorder="1" applyAlignment="1">
      <alignment horizontal="right"/>
    </xf>
    <xf numFmtId="15" fontId="0" fillId="0" borderId="0" xfId="2" applyNumberFormat="1" applyFont="1">
      <alignment wrapText="1"/>
    </xf>
    <xf numFmtId="15" fontId="0" fillId="0" borderId="5" xfId="2" applyNumberFormat="1" applyFont="1" applyBorder="1">
      <alignment wrapText="1"/>
    </xf>
    <xf numFmtId="15" fontId="4" fillId="0" borderId="4" xfId="2" applyNumberFormat="1" applyFont="1" applyBorder="1">
      <alignment wrapText="1"/>
    </xf>
    <xf numFmtId="15" fontId="10" fillId="0" borderId="4" xfId="2" applyNumberFormat="1" applyFont="1" applyBorder="1" applyAlignment="1">
      <alignment wrapText="1"/>
    </xf>
    <xf numFmtId="15" fontId="2" fillId="0" borderId="12" xfId="2" applyNumberFormat="1" applyFont="1" applyBorder="1">
      <alignment wrapText="1"/>
    </xf>
    <xf numFmtId="15" fontId="10" fillId="0" borderId="0" xfId="2" applyNumberFormat="1" applyFont="1" applyAlignment="1">
      <alignment wrapText="1"/>
    </xf>
    <xf numFmtId="15" fontId="2" fillId="0" borderId="0" xfId="2" applyNumberFormat="1" applyFont="1">
      <alignment wrapText="1"/>
    </xf>
    <xf numFmtId="15" fontId="4" fillId="0" borderId="5" xfId="2" applyNumberFormat="1" applyFont="1" applyBorder="1">
      <alignment wrapText="1"/>
    </xf>
    <xf numFmtId="15" fontId="2" fillId="0" borderId="4" xfId="2" applyNumberFormat="1" applyFont="1" applyBorder="1">
      <alignment wrapText="1"/>
    </xf>
    <xf numFmtId="0" fontId="0" fillId="0" borderId="0" xfId="2" applyFont="1" applyAlignment="1">
      <alignment horizontal="centerContinuous"/>
    </xf>
    <xf numFmtId="0" fontId="10" fillId="0" borderId="0" xfId="2" applyFont="1" applyAlignment="1">
      <alignment horizontal="centerContinuous" wrapText="1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centerContinuous" vertical="top"/>
    </xf>
    <xf numFmtId="0" fontId="5" fillId="0" borderId="0" xfId="2" applyFont="1">
      <alignment wrapText="1"/>
    </xf>
    <xf numFmtId="0" fontId="4" fillId="0" borderId="0" xfId="2" applyFont="1">
      <alignment wrapText="1"/>
    </xf>
    <xf numFmtId="0" fontId="4" fillId="0" borderId="0" xfId="2" applyFont="1" applyAlignment="1">
      <alignment horizontal="centerContinuous" vertical="top"/>
    </xf>
    <xf numFmtId="0" fontId="13" fillId="0" borderId="0" xfId="1" applyFont="1" applyAlignment="1">
      <alignment horizontal="centerContinuous" vertical="top"/>
    </xf>
    <xf numFmtId="0" fontId="13" fillId="0" borderId="0" xfId="1" applyFont="1"/>
    <xf numFmtId="0" fontId="14" fillId="0" borderId="0" xfId="1" applyFont="1"/>
    <xf numFmtId="0" fontId="15" fillId="0" borderId="0" xfId="1" applyFont="1" applyAlignment="1">
      <alignment horizontal="centerContinuous" vertical="top"/>
    </xf>
    <xf numFmtId="0" fontId="15" fillId="0" borderId="0" xfId="1" applyFont="1" applyAlignment="1">
      <alignment horizontal="centerContinuous"/>
    </xf>
    <xf numFmtId="0" fontId="11" fillId="0" borderId="12" xfId="1" applyFont="1" applyBorder="1"/>
    <xf numFmtId="0" fontId="11" fillId="0" borderId="4" xfId="1" applyFont="1" applyBorder="1"/>
    <xf numFmtId="14" fontId="11" fillId="0" borderId="4" xfId="1" applyNumberFormat="1" applyFont="1" applyBorder="1"/>
    <xf numFmtId="0" fontId="11" fillId="0" borderId="5" xfId="1" applyFont="1" applyBorder="1"/>
    <xf numFmtId="0" fontId="11" fillId="0" borderId="0" xfId="1" applyFont="1"/>
    <xf numFmtId="0" fontId="11" fillId="0" borderId="4" xfId="1" applyFont="1" applyBorder="1" applyAlignment="1">
      <alignment horizontal="right"/>
    </xf>
    <xf numFmtId="0" fontId="11" fillId="1" borderId="12" xfId="1" applyFont="1" applyFill="1" applyBorder="1" applyAlignment="1">
      <alignment horizontal="center" vertical="top" wrapText="1"/>
    </xf>
    <xf numFmtId="0" fontId="11" fillId="1" borderId="6" xfId="1" applyFont="1" applyFill="1" applyBorder="1" applyAlignment="1">
      <alignment horizontal="centerContinuous" vertical="top"/>
    </xf>
    <xf numFmtId="0" fontId="1" fillId="0" borderId="2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0" fillId="0" borderId="2" xfId="1" applyFont="1" applyBorder="1"/>
    <xf numFmtId="0" fontId="0" fillId="0" borderId="3" xfId="1" applyFont="1" applyBorder="1"/>
    <xf numFmtId="0" fontId="0" fillId="0" borderId="5" xfId="1" applyFont="1" applyBorder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15" fontId="2" fillId="0" borderId="12" xfId="1" applyNumberFormat="1" applyFont="1" applyBorder="1"/>
    <xf numFmtId="15" fontId="2" fillId="0" borderId="4" xfId="1" applyNumberFormat="1" applyFont="1" applyBorder="1"/>
    <xf numFmtId="15" fontId="2" fillId="0" borderId="4" xfId="1" applyNumberFormat="1" applyFont="1" applyBorder="1" applyAlignment="1">
      <alignment horizontal="right"/>
    </xf>
    <xf numFmtId="165" fontId="2" fillId="0" borderId="4" xfId="1" applyNumberFormat="1" applyFont="1" applyBorder="1"/>
    <xf numFmtId="15" fontId="0" fillId="0" borderId="4" xfId="1" applyNumberFormat="1" applyFont="1" applyBorder="1"/>
    <xf numFmtId="15" fontId="0" fillId="0" borderId="5" xfId="1" applyNumberFormat="1" applyFont="1" applyBorder="1"/>
    <xf numFmtId="15" fontId="0" fillId="0" borderId="0" xfId="1" applyNumberFormat="1" applyFont="1"/>
    <xf numFmtId="15" fontId="2" fillId="0" borderId="0" xfId="1" applyNumberFormat="1" applyFont="1"/>
    <xf numFmtId="15" fontId="2" fillId="0" borderId="4" xfId="1" applyNumberFormat="1" applyFont="1" applyBorder="1" applyAlignment="1">
      <alignment horizontal="center"/>
    </xf>
    <xf numFmtId="0" fontId="0" fillId="0" borderId="14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2" fillId="1" borderId="12" xfId="1" applyFont="1" applyFill="1" applyBorder="1" applyAlignment="1">
      <alignment horizontal="center" vertical="center" wrapText="1"/>
    </xf>
    <xf numFmtId="0" fontId="2" fillId="1" borderId="6" xfId="1" applyFont="1" applyFill="1" applyBorder="1" applyAlignment="1">
      <alignment horizontal="center" vertical="center" wrapText="1"/>
    </xf>
    <xf numFmtId="0" fontId="2" fillId="1" borderId="5" xfId="1" applyFont="1" applyFill="1" applyBorder="1" applyAlignment="1">
      <alignment horizontal="center" vertical="center" wrapText="1"/>
    </xf>
    <xf numFmtId="0" fontId="2" fillId="1" borderId="3" xfId="1" applyFont="1" applyFill="1" applyBorder="1" applyAlignment="1">
      <alignment horizontal="center" vertical="center" wrapText="1"/>
    </xf>
    <xf numFmtId="0" fontId="2" fillId="1" borderId="3" xfId="1" quotePrefix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/>
    </xf>
    <xf numFmtId="0" fontId="0" fillId="0" borderId="3" xfId="1" applyFont="1" applyBorder="1" applyAlignment="1">
      <alignment horizontal="center"/>
    </xf>
    <xf numFmtId="0" fontId="2" fillId="0" borderId="6" xfId="1" applyFont="1" applyFill="1" applyBorder="1" applyAlignment="1">
      <alignment wrapText="1"/>
    </xf>
    <xf numFmtId="0" fontId="0" fillId="0" borderId="2" xfId="1" applyFont="1" applyBorder="1" applyAlignment="1">
      <alignment horizontal="center"/>
    </xf>
    <xf numFmtId="0" fontId="0" fillId="0" borderId="6" xfId="1" applyFont="1" applyBorder="1" applyAlignment="1">
      <alignment horizontal="center"/>
    </xf>
    <xf numFmtId="0" fontId="0" fillId="0" borderId="16" xfId="1" applyFont="1" applyBorder="1" applyAlignment="1">
      <alignment horizontal="center"/>
    </xf>
    <xf numFmtId="0" fontId="0" fillId="0" borderId="16" xfId="1" applyFont="1" applyBorder="1" applyAlignment="1">
      <alignment horizontal="center" wrapText="1"/>
    </xf>
    <xf numFmtId="0" fontId="1" fillId="3" borderId="6" xfId="1" applyFont="1" applyFill="1" applyBorder="1" applyAlignment="1">
      <alignment horizontal="center"/>
    </xf>
    <xf numFmtId="0" fontId="0" fillId="3" borderId="6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0" fillId="0" borderId="4" xfId="1" applyFont="1" applyBorder="1"/>
    <xf numFmtId="0" fontId="0" fillId="0" borderId="5" xfId="1" applyFont="1" applyBorder="1" applyAlignment="1">
      <alignment horizontal="center"/>
    </xf>
    <xf numFmtId="0" fontId="0" fillId="0" borderId="12" xfId="1" applyFont="1" applyBorder="1"/>
    <xf numFmtId="0" fontId="0" fillId="0" borderId="4" xfId="1" applyFont="1" applyBorder="1" applyAlignment="1">
      <alignment horizontal="left"/>
    </xf>
    <xf numFmtId="0" fontId="0" fillId="1" borderId="12" xfId="1" applyFont="1" applyFill="1" applyBorder="1" applyAlignment="1">
      <alignment horizontal="center" vertical="center" wrapText="1"/>
    </xf>
    <xf numFmtId="0" fontId="0" fillId="1" borderId="6" xfId="1" applyFont="1" applyFill="1" applyBorder="1" applyAlignment="1">
      <alignment horizontal="center" vertical="center" wrapText="1"/>
    </xf>
    <xf numFmtId="0" fontId="0" fillId="1" borderId="2" xfId="1" applyFont="1" applyFill="1" applyBorder="1" applyAlignment="1">
      <alignment horizontal="center"/>
    </xf>
    <xf numFmtId="0" fontId="0" fillId="1" borderId="16" xfId="1" applyFont="1" applyFill="1" applyBorder="1" applyAlignment="1">
      <alignment horizontal="center" wrapText="1"/>
    </xf>
    <xf numFmtId="0" fontId="4" fillId="0" borderId="0" xfId="3" applyFont="1" applyBorder="1" applyAlignment="1">
      <alignment horizontal="centerContinuous"/>
    </xf>
    <xf numFmtId="0" fontId="2" fillId="0" borderId="0" xfId="3" applyFont="1" applyBorder="1" applyAlignment="1">
      <alignment horizontal="centerContinuous"/>
    </xf>
    <xf numFmtId="0" fontId="0" fillId="0" borderId="0" xfId="3" applyFont="1" applyBorder="1" applyAlignment="1">
      <alignment horizontal="centerContinuous"/>
    </xf>
    <xf numFmtId="0" fontId="0" fillId="0" borderId="0" xfId="3" applyFont="1" applyBorder="1">
      <alignment wrapText="1"/>
    </xf>
    <xf numFmtId="0" fontId="5" fillId="0" borderId="0" xfId="3" applyFont="1" applyBorder="1" applyAlignment="1">
      <alignment horizontal="centerContinuous"/>
    </xf>
    <xf numFmtId="0" fontId="3" fillId="0" borderId="0" xfId="3" applyFont="1" applyBorder="1" applyAlignment="1">
      <alignment horizontal="centerContinuous" vertical="top"/>
    </xf>
    <xf numFmtId="0" fontId="2" fillId="0" borderId="12" xfId="3" applyFont="1" applyBorder="1" applyAlignment="1">
      <alignment horizontal="left"/>
    </xf>
    <xf numFmtId="0" fontId="16" fillId="0" borderId="4" xfId="3" applyFont="1" applyBorder="1" applyAlignment="1">
      <alignment horizontal="left"/>
    </xf>
    <xf numFmtId="0" fontId="2" fillId="0" borderId="4" xfId="3" applyFont="1" applyBorder="1" applyAlignment="1">
      <alignment horizontal="center"/>
    </xf>
    <xf numFmtId="0" fontId="2" fillId="0" borderId="4" xfId="3" applyFont="1" applyBorder="1">
      <alignment wrapText="1"/>
    </xf>
    <xf numFmtId="0" fontId="3" fillId="0" borderId="4" xfId="3" applyFont="1" applyBorder="1">
      <alignment wrapText="1"/>
    </xf>
    <xf numFmtId="14" fontId="2" fillId="0" borderId="4" xfId="3" applyNumberFormat="1" applyFont="1" applyBorder="1">
      <alignment wrapText="1"/>
    </xf>
    <xf numFmtId="17" fontId="3" fillId="0" borderId="4" xfId="3" applyNumberFormat="1" applyFont="1" applyBorder="1">
      <alignment wrapText="1"/>
    </xf>
    <xf numFmtId="0" fontId="3" fillId="0" borderId="4" xfId="3" applyFont="1" applyBorder="1" applyAlignment="1">
      <alignment horizontal="center"/>
    </xf>
    <xf numFmtId="0" fontId="0" fillId="0" borderId="5" xfId="3" applyFont="1" applyBorder="1">
      <alignment wrapText="1"/>
    </xf>
    <xf numFmtId="0" fontId="3" fillId="0" borderId="0" xfId="3" applyFont="1" applyBorder="1">
      <alignment wrapText="1"/>
    </xf>
    <xf numFmtId="0" fontId="2" fillId="0" borderId="0" xfId="3" applyFont="1" applyBorder="1" applyAlignment="1">
      <alignment horizontal="center"/>
    </xf>
    <xf numFmtId="0" fontId="2" fillId="0" borderId="0" xfId="3" applyFont="1" applyBorder="1">
      <alignment wrapText="1"/>
    </xf>
    <xf numFmtId="0" fontId="0" fillId="0" borderId="4" xfId="3" applyFont="1" applyBorder="1">
      <alignment wrapText="1"/>
    </xf>
    <xf numFmtId="0" fontId="2" fillId="0" borderId="12" xfId="3" applyFont="1" applyBorder="1" applyAlignment="1"/>
    <xf numFmtId="0" fontId="2" fillId="0" borderId="4" xfId="3" applyFont="1" applyBorder="1" applyAlignment="1">
      <alignment horizontal="left"/>
    </xf>
    <xf numFmtId="0" fontId="2" fillId="0" borderId="4" xfId="3" applyFont="1" applyBorder="1" applyAlignment="1">
      <alignment horizontal="right"/>
    </xf>
    <xf numFmtId="0" fontId="3" fillId="0" borderId="5" xfId="3" applyFont="1" applyBorder="1">
      <alignment wrapText="1"/>
    </xf>
    <xf numFmtId="0" fontId="2" fillId="1" borderId="7" xfId="3" applyFont="1" applyFill="1" applyBorder="1" applyAlignment="1">
      <alignment horizontal="center"/>
    </xf>
    <xf numFmtId="0" fontId="2" fillId="1" borderId="6" xfId="3" applyFont="1" applyFill="1" applyBorder="1" applyAlignment="1">
      <alignment horizontal="centerContinuous"/>
    </xf>
    <xf numFmtId="0" fontId="2" fillId="1" borderId="8" xfId="3" applyFont="1" applyFill="1" applyBorder="1" applyAlignment="1">
      <alignment horizontal="center"/>
    </xf>
    <xf numFmtId="0" fontId="2" fillId="1" borderId="9" xfId="3" applyFont="1" applyFill="1" applyBorder="1" applyAlignment="1">
      <alignment horizontal="center"/>
    </xf>
    <xf numFmtId="0" fontId="0" fillId="1" borderId="8" xfId="3" applyFont="1" applyFill="1" applyBorder="1">
      <alignment wrapText="1"/>
    </xf>
    <xf numFmtId="0" fontId="0" fillId="1" borderId="9" xfId="3" applyFont="1" applyFill="1" applyBorder="1">
      <alignment wrapText="1"/>
    </xf>
    <xf numFmtId="0" fontId="0" fillId="1" borderId="10" xfId="3" applyFont="1" applyFill="1" applyBorder="1">
      <alignment wrapText="1"/>
    </xf>
    <xf numFmtId="0" fontId="2" fillId="1" borderId="8" xfId="3" applyFont="1" applyFill="1" applyBorder="1" applyAlignment="1">
      <alignment horizontal="left"/>
    </xf>
    <xf numFmtId="0" fontId="2" fillId="1" borderId="11" xfId="3" applyFont="1" applyFill="1" applyBorder="1" applyAlignment="1">
      <alignment horizontal="center" vertical="center" wrapText="1"/>
    </xf>
    <xf numFmtId="0" fontId="2" fillId="1" borderId="2" xfId="3" applyFont="1" applyFill="1" applyBorder="1" applyAlignment="1">
      <alignment horizontal="centerContinuous" vertical="center"/>
    </xf>
    <xf numFmtId="0" fontId="2" fillId="1" borderId="2" xfId="3" applyFont="1" applyFill="1" applyBorder="1" applyAlignment="1">
      <alignment horizontal="centerContinuous" vertical="center" wrapText="1"/>
    </xf>
    <xf numFmtId="0" fontId="2" fillId="1" borderId="3" xfId="3" applyFont="1" applyFill="1" applyBorder="1" applyAlignment="1">
      <alignment horizontal="centerContinuous" vertical="center" wrapText="1"/>
    </xf>
    <xf numFmtId="0" fontId="2" fillId="1" borderId="3" xfId="3" applyFont="1" applyFill="1" applyBorder="1" applyAlignment="1">
      <alignment horizontal="centerContinuous" vertical="center"/>
    </xf>
    <xf numFmtId="0" fontId="0" fillId="1" borderId="2" xfId="3" applyFont="1" applyFill="1" applyBorder="1" applyAlignment="1">
      <alignment horizontal="centerContinuous" vertical="center" wrapText="1"/>
    </xf>
    <xf numFmtId="0" fontId="2" fillId="1" borderId="13" xfId="3" applyFont="1" applyFill="1" applyBorder="1" applyAlignment="1">
      <alignment horizontal="center" vertical="center" wrapText="1"/>
    </xf>
    <xf numFmtId="0" fontId="0" fillId="1" borderId="2" xfId="3" applyFont="1" applyFill="1" applyBorder="1">
      <alignment wrapText="1"/>
    </xf>
    <xf numFmtId="0" fontId="2" fillId="0" borderId="2" xfId="3" applyFont="1" applyFill="1" applyBorder="1" applyAlignment="1">
      <alignment horizontal="center"/>
    </xf>
    <xf numFmtId="0" fontId="2" fillId="0" borderId="3" xfId="3" applyFont="1" applyFill="1" applyBorder="1" applyAlignment="1">
      <alignment horizontal="center"/>
    </xf>
    <xf numFmtId="0" fontId="2" fillId="1" borderId="2" xfId="3" applyFont="1" applyFill="1" applyBorder="1" applyAlignment="1"/>
    <xf numFmtId="0" fontId="2" fillId="1" borderId="3" xfId="3" applyFont="1" applyFill="1" applyBorder="1" applyAlignment="1"/>
    <xf numFmtId="0" fontId="0" fillId="0" borderId="6" xfId="3" applyFont="1" applyFill="1" applyBorder="1" applyAlignment="1">
      <alignment horizontal="center" wrapText="1"/>
    </xf>
    <xf numFmtId="0" fontId="2" fillId="0" borderId="6" xfId="3" applyFont="1" applyFill="1" applyBorder="1" applyAlignment="1">
      <alignment wrapText="1"/>
    </xf>
    <xf numFmtId="0" fontId="2" fillId="0" borderId="6" xfId="3" applyFont="1" applyBorder="1" applyAlignment="1">
      <alignment horizontal="center"/>
    </xf>
    <xf numFmtId="0" fontId="0" fillId="0" borderId="6" xfId="3" applyFont="1" applyFill="1" applyBorder="1" applyAlignment="1">
      <alignment wrapText="1"/>
    </xf>
    <xf numFmtId="0" fontId="2" fillId="0" borderId="6" xfId="3" applyFont="1" applyBorder="1" applyAlignment="1">
      <alignment wrapText="1"/>
    </xf>
    <xf numFmtId="0" fontId="0" fillId="0" borderId="6" xfId="3" applyFont="1" applyBorder="1" applyAlignment="1">
      <alignment horizontal="center" wrapText="1"/>
    </xf>
    <xf numFmtId="0" fontId="11" fillId="6" borderId="6" xfId="3" applyFont="1" applyFill="1" applyBorder="1" applyAlignment="1">
      <alignment horizontal="center" wrapText="1"/>
    </xf>
    <xf numFmtId="0" fontId="2" fillId="0" borderId="6" xfId="3" applyFont="1" applyBorder="1" applyAlignment="1">
      <alignment horizontal="left" wrapText="1"/>
    </xf>
    <xf numFmtId="0" fontId="17" fillId="0" borderId="6" xfId="3" applyFont="1" applyBorder="1" applyAlignment="1">
      <alignment horizontal="left" wrapText="1"/>
    </xf>
    <xf numFmtId="0" fontId="0" fillId="0" borderId="6" xfId="3" applyFont="1" applyBorder="1" applyAlignment="1">
      <alignment horizontal="left" wrapText="1"/>
    </xf>
    <xf numFmtId="0" fontId="0" fillId="0" borderId="6" xfId="3" applyFont="1" applyBorder="1" applyAlignment="1">
      <alignment horizontal="center"/>
    </xf>
    <xf numFmtId="0" fontId="0" fillId="0" borderId="6" xfId="3" applyFont="1" applyBorder="1">
      <alignment wrapText="1"/>
    </xf>
    <xf numFmtId="0" fontId="2" fillId="0" borderId="6" xfId="3" applyFont="1" applyBorder="1">
      <alignment wrapText="1"/>
    </xf>
    <xf numFmtId="0" fontId="2" fillId="1" borderId="6" xfId="3" applyFont="1" applyFill="1" applyBorder="1" applyAlignment="1">
      <alignment horizontal="center" vertical="center"/>
    </xf>
    <xf numFmtId="0" fontId="1" fillId="0" borderId="6" xfId="3" applyFont="1" applyFill="1" applyBorder="1" applyAlignment="1">
      <alignment horizontal="center"/>
    </xf>
    <xf numFmtId="0" fontId="0" fillId="1" borderId="6" xfId="3" applyFont="1" applyFill="1" applyBorder="1" applyAlignment="1"/>
    <xf numFmtId="0" fontId="4" fillId="0" borderId="0" xfId="4" applyFont="1" applyAlignment="1">
      <alignment horizontal="centerContinuous" vertical="center"/>
    </xf>
    <xf numFmtId="0" fontId="5" fillId="0" borderId="0" xfId="4" applyFont="1" applyAlignment="1">
      <alignment horizontal="centerContinuous" vertical="center"/>
    </xf>
    <xf numFmtId="0" fontId="18" fillId="0" borderId="0" xfId="4">
      <alignment vertical="center"/>
    </xf>
    <xf numFmtId="0" fontId="19" fillId="0" borderId="0" xfId="4" applyFont="1" applyAlignment="1">
      <alignment horizontal="centerContinuous" vertical="center"/>
    </xf>
    <xf numFmtId="0" fontId="5" fillId="0" borderId="0" xfId="4" applyFont="1" applyAlignment="1">
      <alignment horizontal="right" vertical="center"/>
    </xf>
    <xf numFmtId="0" fontId="3" fillId="0" borderId="0" xfId="4" applyFont="1" applyAlignment="1">
      <alignment horizontal="centerContinuous" vertical="center"/>
    </xf>
    <xf numFmtId="0" fontId="18" fillId="0" borderId="0" xfId="4" applyAlignment="1">
      <alignment horizontal="centerContinuous" vertical="center"/>
    </xf>
    <xf numFmtId="0" fontId="5" fillId="0" borderId="0" xfId="4" applyFont="1" applyAlignment="1">
      <alignment vertical="center"/>
    </xf>
    <xf numFmtId="0" fontId="5" fillId="0" borderId="0" xfId="4" applyFont="1">
      <alignment vertical="center"/>
    </xf>
    <xf numFmtId="0" fontId="20" fillId="0" borderId="0" xfId="4" applyFont="1">
      <alignment vertical="center"/>
    </xf>
    <xf numFmtId="0" fontId="2" fillId="0" borderId="12" xfId="4" applyFont="1" applyBorder="1" applyAlignment="1">
      <alignment vertical="center"/>
    </xf>
    <xf numFmtId="0" fontId="21" fillId="0" borderId="4" xfId="4" applyFont="1" applyBorder="1">
      <alignment vertical="center"/>
    </xf>
    <xf numFmtId="0" fontId="2" fillId="0" borderId="4" xfId="4" applyFont="1" applyBorder="1" applyAlignment="1">
      <alignment vertical="center"/>
    </xf>
    <xf numFmtId="164" fontId="2" fillId="0" borderId="4" xfId="4" applyNumberFormat="1" applyFont="1" applyBorder="1" applyAlignment="1">
      <alignment vertical="center"/>
    </xf>
    <xf numFmtId="0" fontId="5" fillId="0" borderId="5" xfId="4" applyFont="1" applyBorder="1" applyAlignment="1">
      <alignment horizontal="centerContinuous" vertical="center"/>
    </xf>
    <xf numFmtId="0" fontId="2" fillId="0" borderId="0" xfId="4" applyFont="1">
      <alignment vertical="center"/>
    </xf>
    <xf numFmtId="0" fontId="2" fillId="0" borderId="4" xfId="4" applyFont="1" applyBorder="1">
      <alignment vertical="center"/>
    </xf>
    <xf numFmtId="0" fontId="2" fillId="0" borderId="12" xfId="4" applyFont="1" applyBorder="1">
      <alignment vertical="center"/>
    </xf>
    <xf numFmtId="166" fontId="21" fillId="0" borderId="4" xfId="4" applyNumberFormat="1" applyFont="1" applyBorder="1">
      <alignment vertical="center"/>
    </xf>
    <xf numFmtId="0" fontId="2" fillId="0" borderId="4" xfId="4" applyFont="1" applyBorder="1" applyAlignment="1">
      <alignment horizontal="right" vertical="center"/>
    </xf>
    <xf numFmtId="166" fontId="2" fillId="0" borderId="4" xfId="4" applyNumberFormat="1" applyFont="1" applyBorder="1">
      <alignment vertical="center"/>
    </xf>
    <xf numFmtId="0" fontId="5" fillId="0" borderId="5" xfId="4" applyFont="1" applyBorder="1">
      <alignment vertical="center"/>
    </xf>
    <xf numFmtId="0" fontId="5" fillId="0" borderId="0" xfId="4" applyFont="1" applyBorder="1">
      <alignment vertical="center"/>
    </xf>
    <xf numFmtId="0" fontId="18" fillId="0" borderId="0" xfId="4" applyBorder="1">
      <alignment vertical="center"/>
    </xf>
    <xf numFmtId="0" fontId="5" fillId="1" borderId="7" xfId="4" applyFont="1" applyFill="1" applyBorder="1" applyAlignment="1">
      <alignment horizontal="center" vertical="center" wrapText="1"/>
    </xf>
    <xf numFmtId="0" fontId="5" fillId="1" borderId="8" xfId="4" applyFont="1" applyFill="1" applyBorder="1" applyAlignment="1">
      <alignment horizontal="centerContinuous" vertical="center" wrapText="1"/>
    </xf>
    <xf numFmtId="0" fontId="5" fillId="1" borderId="10" xfId="4" applyFont="1" applyFill="1" applyBorder="1" applyAlignment="1">
      <alignment horizontal="centerContinuous" vertical="center" wrapText="1"/>
    </xf>
    <xf numFmtId="0" fontId="5" fillId="1" borderId="12" xfId="4" applyFont="1" applyFill="1" applyBorder="1" applyAlignment="1">
      <alignment horizontal="centerContinuous" vertical="center" wrapText="1"/>
    </xf>
    <xf numFmtId="0" fontId="5" fillId="1" borderId="5" xfId="4" applyFont="1" applyFill="1" applyBorder="1" applyAlignment="1">
      <alignment horizontal="centerContinuous" vertical="center" wrapText="1"/>
    </xf>
    <xf numFmtId="0" fontId="18" fillId="0" borderId="0" xfId="4" applyBorder="1" applyAlignment="1"/>
    <xf numFmtId="0" fontId="18" fillId="0" borderId="0" xfId="4" applyBorder="1" applyAlignment="1">
      <alignment horizontal="center"/>
    </xf>
    <xf numFmtId="0" fontId="18" fillId="0" borderId="0" xfId="4" applyBorder="1" applyAlignment="1">
      <alignment horizontal="left"/>
    </xf>
    <xf numFmtId="0" fontId="5" fillId="1" borderId="3" xfId="4" applyFont="1" applyFill="1" applyBorder="1" applyAlignment="1">
      <alignment horizontal="center" vertical="center" wrapText="1"/>
    </xf>
    <xf numFmtId="0" fontId="5" fillId="1" borderId="6" xfId="4" applyFont="1" applyFill="1" applyBorder="1" applyAlignment="1">
      <alignment horizontal="center" vertical="center" wrapText="1"/>
    </xf>
    <xf numFmtId="0" fontId="5" fillId="1" borderId="5" xfId="4" applyFont="1" applyFill="1" applyBorder="1" applyAlignment="1">
      <alignment horizontal="center" vertical="center" wrapText="1"/>
    </xf>
    <xf numFmtId="0" fontId="18" fillId="0" borderId="0" xfId="4" applyBorder="1" applyAlignment="1">
      <alignment horizontal="center" vertical="top"/>
    </xf>
    <xf numFmtId="0" fontId="18" fillId="0" borderId="0" xfId="4" applyBorder="1" applyAlignment="1">
      <alignment vertical="top"/>
    </xf>
    <xf numFmtId="0" fontId="18" fillId="0" borderId="11" xfId="4" applyBorder="1" applyAlignment="1">
      <alignment horizontal="center" vertical="center"/>
    </xf>
    <xf numFmtId="0" fontId="22" fillId="0" borderId="11" xfId="4" applyFont="1" applyBorder="1" applyAlignment="1">
      <alignment horizontal="center" vertical="center" wrapText="1"/>
    </xf>
    <xf numFmtId="0" fontId="22" fillId="0" borderId="11" xfId="4" applyFont="1" applyBorder="1" applyAlignment="1">
      <alignment horizontal="center" vertical="center"/>
    </xf>
    <xf numFmtId="0" fontId="22" fillId="0" borderId="13" xfId="4" applyFont="1" applyBorder="1" applyAlignment="1">
      <alignment horizontal="center" vertical="center"/>
    </xf>
    <xf numFmtId="0" fontId="18" fillId="0" borderId="13" xfId="4" applyBorder="1" applyAlignment="1">
      <alignment horizontal="center" vertical="center" wrapText="1"/>
    </xf>
    <xf numFmtId="0" fontId="18" fillId="0" borderId="11" xfId="4" applyBorder="1" applyAlignment="1">
      <alignment horizontal="center" vertical="center" wrapText="1"/>
    </xf>
    <xf numFmtId="0" fontId="18" fillId="0" borderId="15" xfId="4" applyBorder="1" applyAlignment="1">
      <alignment horizontal="center" vertical="center" wrapText="1"/>
    </xf>
    <xf numFmtId="0" fontId="18" fillId="0" borderId="0" xfId="4" applyAlignment="1">
      <alignment horizontal="center" vertical="center"/>
    </xf>
    <xf numFmtId="0" fontId="18" fillId="0" borderId="0" xfId="4" applyBorder="1" applyAlignment="1">
      <alignment horizontal="center" vertical="center"/>
    </xf>
    <xf numFmtId="0" fontId="2" fillId="1" borderId="12" xfId="4" applyFont="1" applyFill="1" applyBorder="1" applyAlignment="1">
      <alignment vertical="center"/>
    </xf>
    <xf numFmtId="0" fontId="18" fillId="1" borderId="5" xfId="4" applyFill="1" applyBorder="1" applyAlignment="1">
      <alignment vertical="center"/>
    </xf>
    <xf numFmtId="0" fontId="18" fillId="0" borderId="6" xfId="4" applyFill="1" applyBorder="1" applyAlignment="1">
      <alignment horizontal="center" vertical="center"/>
    </xf>
    <xf numFmtId="0" fontId="18" fillId="0" borderId="4" xfId="4" applyFill="1" applyBorder="1" applyAlignment="1">
      <alignment horizontal="centerContinuous" vertical="center"/>
    </xf>
    <xf numFmtId="0" fontId="18" fillId="1" borderId="12" xfId="4" applyFill="1" applyBorder="1">
      <alignment vertical="center"/>
    </xf>
    <xf numFmtId="0" fontId="18" fillId="1" borderId="4" xfId="4" applyFill="1" applyBorder="1">
      <alignment vertical="center"/>
    </xf>
    <xf numFmtId="0" fontId="18" fillId="1" borderId="5" xfId="4" applyFill="1" applyBorder="1">
      <alignment vertical="center"/>
    </xf>
    <xf numFmtId="0" fontId="22" fillId="0" borderId="13" xfId="4" applyFont="1" applyBorder="1" applyAlignment="1">
      <alignment horizontal="center" vertical="center" wrapText="1"/>
    </xf>
    <xf numFmtId="0" fontId="18" fillId="0" borderId="0" xfId="4" applyAlignment="1">
      <alignment horizontal="center" vertical="center" wrapText="1"/>
    </xf>
    <xf numFmtId="0" fontId="18" fillId="0" borderId="0" xfId="4" applyBorder="1" applyAlignment="1">
      <alignment horizontal="center" vertical="center" wrapText="1"/>
    </xf>
    <xf numFmtId="3" fontId="18" fillId="0" borderId="6" xfId="4" applyNumberFormat="1" applyFill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top" wrapText="1"/>
    </xf>
    <xf numFmtId="0" fontId="23" fillId="0" borderId="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Continuous" vertical="top" wrapText="1"/>
    </xf>
    <xf numFmtId="0" fontId="3" fillId="0" borderId="0" xfId="0" applyFont="1" applyBorder="1" applyAlignment="1">
      <alignment horizontal="centerContinuous" vertical="top" wrapText="1"/>
    </xf>
    <xf numFmtId="0" fontId="2" fillId="0" borderId="12" xfId="0" applyFont="1" applyBorder="1" applyAlignment="1">
      <alignment horizontal="centerContinuous" vertical="center" wrapText="1"/>
    </xf>
    <xf numFmtId="0" fontId="23" fillId="0" borderId="4" xfId="0" applyFont="1" applyBorder="1" applyAlignment="1">
      <alignment horizontal="centerContinuous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15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3" fillId="0" borderId="4" xfId="0" applyFont="1" applyBorder="1" applyAlignment="1">
      <alignment horizontal="centerContinuous" vertical="center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Continuous" vertical="top" wrapText="1"/>
    </xf>
    <xf numFmtId="0" fontId="0" fillId="0" borderId="4" xfId="0" applyFont="1" applyBorder="1" applyAlignment="1">
      <alignment horizontal="right" vertical="center" wrapText="1"/>
    </xf>
    <xf numFmtId="0" fontId="0" fillId="0" borderId="0" xfId="0" applyFont="1" applyBorder="1" applyAlignment="1">
      <alignment vertical="top" wrapText="1"/>
    </xf>
    <xf numFmtId="0" fontId="2" fillId="7" borderId="6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Continuous" vertical="center" wrapText="1"/>
    </xf>
    <xf numFmtId="0" fontId="0" fillId="0" borderId="0" xfId="0" applyFont="1" applyBorder="1" applyAlignment="1">
      <alignment horizontal="centerContinuous"/>
    </xf>
    <xf numFmtId="0" fontId="5" fillId="0" borderId="0" xfId="5" applyFont="1" applyBorder="1" applyAlignment="1">
      <alignment horizontal="centerContinuous" vertical="center"/>
    </xf>
    <xf numFmtId="0" fontId="22" fillId="0" borderId="0" xfId="5" applyBorder="1">
      <alignment vertical="center"/>
    </xf>
    <xf numFmtId="0" fontId="4" fillId="0" borderId="0" xfId="5" applyFont="1" applyBorder="1" applyAlignment="1">
      <alignment horizontal="centerContinuous" vertical="center"/>
    </xf>
    <xf numFmtId="0" fontId="5" fillId="0" borderId="0" xfId="5" applyFont="1" applyBorder="1" applyAlignment="1">
      <alignment vertical="center"/>
    </xf>
    <xf numFmtId="0" fontId="22" fillId="0" borderId="0" xfId="5" applyBorder="1" applyAlignment="1">
      <alignment horizontal="left" vertical="center"/>
    </xf>
    <xf numFmtId="0" fontId="5" fillId="0" borderId="0" xfId="5" applyFont="1" applyBorder="1">
      <alignment vertical="center"/>
    </xf>
    <xf numFmtId="0" fontId="20" fillId="0" borderId="0" xfId="5" applyFont="1" applyBorder="1">
      <alignment vertical="center"/>
    </xf>
    <xf numFmtId="0" fontId="21" fillId="0" borderId="4" xfId="5" applyFont="1" applyBorder="1">
      <alignment vertical="center"/>
    </xf>
    <xf numFmtId="0" fontId="2" fillId="0" borderId="4" xfId="5" applyFont="1" applyBorder="1" applyAlignment="1">
      <alignment vertical="center"/>
    </xf>
    <xf numFmtId="0" fontId="22" fillId="0" borderId="4" xfId="5" applyBorder="1">
      <alignment vertical="center"/>
    </xf>
    <xf numFmtId="0" fontId="2" fillId="0" borderId="4" xfId="5" applyFont="1" applyBorder="1" applyAlignment="1">
      <alignment horizontal="center" vertical="center"/>
    </xf>
    <xf numFmtId="0" fontId="22" fillId="0" borderId="0" xfId="5">
      <alignment vertical="center"/>
    </xf>
    <xf numFmtId="0" fontId="2" fillId="0" borderId="13" xfId="5" applyFont="1" applyBorder="1">
      <alignment vertical="center"/>
    </xf>
    <xf numFmtId="0" fontId="2" fillId="0" borderId="14" xfId="5" applyFont="1" applyBorder="1">
      <alignment vertical="center"/>
    </xf>
    <xf numFmtId="0" fontId="2" fillId="0" borderId="0" xfId="5" applyFont="1">
      <alignment vertical="center"/>
    </xf>
    <xf numFmtId="0" fontId="21" fillId="0" borderId="14" xfId="5" applyFont="1" applyBorder="1">
      <alignment vertical="center"/>
    </xf>
    <xf numFmtId="0" fontId="2" fillId="0" borderId="12" xfId="5" applyFont="1" applyBorder="1">
      <alignment vertical="center"/>
    </xf>
    <xf numFmtId="14" fontId="2" fillId="0" borderId="4" xfId="5" applyNumberFormat="1" applyFont="1" applyBorder="1" applyAlignment="1">
      <alignment horizontal="left" vertical="center"/>
    </xf>
    <xf numFmtId="0" fontId="2" fillId="0" borderId="4" xfId="5" applyFont="1" applyBorder="1">
      <alignment vertical="center"/>
    </xf>
    <xf numFmtId="0" fontId="2" fillId="0" borderId="5" xfId="5" applyFont="1" applyBorder="1">
      <alignment vertical="center"/>
    </xf>
    <xf numFmtId="0" fontId="5" fillId="0" borderId="0" xfId="5" applyFont="1">
      <alignment vertical="center"/>
    </xf>
    <xf numFmtId="0" fontId="5" fillId="0" borderId="13" xfId="5" applyFont="1" applyBorder="1">
      <alignment vertical="center"/>
    </xf>
    <xf numFmtId="0" fontId="5" fillId="1" borderId="7" xfId="5" applyFont="1" applyFill="1" applyBorder="1" applyAlignment="1">
      <alignment horizontal="center" vertical="center" wrapText="1"/>
    </xf>
    <xf numFmtId="0" fontId="5" fillId="1" borderId="8" xfId="5" applyFont="1" applyFill="1" applyBorder="1" applyAlignment="1">
      <alignment horizontal="centerContinuous" vertical="center" wrapText="1"/>
    </xf>
    <xf numFmtId="0" fontId="22" fillId="0" borderId="0" xfId="5" applyBorder="1" applyAlignment="1"/>
    <xf numFmtId="0" fontId="22" fillId="0" borderId="0" xfId="5" applyBorder="1" applyAlignment="1">
      <alignment horizontal="center"/>
    </xf>
    <xf numFmtId="0" fontId="22" fillId="0" borderId="0" xfId="5" applyBorder="1" applyAlignment="1">
      <alignment horizontal="left"/>
    </xf>
    <xf numFmtId="0" fontId="5" fillId="0" borderId="6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2" fillId="0" borderId="6" xfId="5" applyBorder="1" applyAlignment="1">
      <alignment horizontal="center" vertical="center"/>
    </xf>
    <xf numFmtId="0" fontId="26" fillId="0" borderId="6" xfId="5" applyFont="1" applyBorder="1" applyAlignment="1">
      <alignment horizontal="center" vertical="center" wrapText="1"/>
    </xf>
    <xf numFmtId="0" fontId="22" fillId="0" borderId="6" xfId="5" applyBorder="1" applyAlignment="1">
      <alignment horizontal="center" vertical="center" wrapText="1"/>
    </xf>
    <xf numFmtId="0" fontId="22" fillId="0" borderId="6" xfId="5" applyFont="1" applyBorder="1" applyAlignment="1">
      <alignment horizontal="center" vertical="center" wrapText="1"/>
    </xf>
    <xf numFmtId="0" fontId="26" fillId="0" borderId="6" xfId="5" applyFont="1" applyBorder="1" applyAlignment="1">
      <alignment horizontal="center" vertical="center"/>
    </xf>
    <xf numFmtId="0" fontId="27" fillId="4" borderId="6" xfId="5" applyFont="1" applyFill="1" applyBorder="1" applyAlignment="1">
      <alignment horizontal="center" vertical="center"/>
    </xf>
    <xf numFmtId="0" fontId="27" fillId="0" borderId="6" xfId="5" applyFont="1" applyBorder="1" applyAlignment="1">
      <alignment horizontal="center" vertical="center"/>
    </xf>
    <xf numFmtId="0" fontId="22" fillId="0" borderId="13" xfId="5" applyBorder="1">
      <alignment vertical="center"/>
    </xf>
    <xf numFmtId="0" fontId="33" fillId="0" borderId="0" xfId="0" applyFont="1" applyBorder="1" applyAlignment="1"/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8" fontId="8" fillId="0" borderId="15" xfId="7" applyNumberFormat="1" applyFont="1" applyFill="1" applyBorder="1" applyAlignment="1">
      <alignment horizontal="center"/>
    </xf>
    <xf numFmtId="167" fontId="8" fillId="0" borderId="15" xfId="7" applyNumberFormat="1" applyFont="1" applyFill="1" applyBorder="1" applyAlignment="1">
      <alignment horizontal="center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18" fillId="0" borderId="15" xfId="4" applyFont="1" applyBorder="1" applyAlignment="1">
      <alignment horizontal="center" vertical="center" wrapText="1"/>
    </xf>
    <xf numFmtId="0" fontId="18" fillId="0" borderId="11" xfId="4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0" borderId="13" xfId="4" applyFon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center"/>
    </xf>
    <xf numFmtId="0" fontId="0" fillId="0" borderId="0" xfId="2" applyFont="1" applyFill="1" applyAlignment="1">
      <alignment horizontal="center"/>
    </xf>
    <xf numFmtId="0" fontId="38" fillId="0" borderId="6" xfId="0" applyFont="1" applyFill="1" applyBorder="1" applyAlignment="1">
      <alignment wrapText="1"/>
    </xf>
    <xf numFmtId="0" fontId="27" fillId="0" borderId="6" xfId="5" applyFont="1" applyBorder="1" applyAlignment="1">
      <alignment horizontal="center" vertical="center" wrapText="1"/>
    </xf>
    <xf numFmtId="15" fontId="3" fillId="0" borderId="4" xfId="1" applyNumberFormat="1" applyFont="1" applyBorder="1" applyAlignment="1"/>
    <xf numFmtId="0" fontId="0" fillId="0" borderId="6" xfId="0" applyFill="1" applyBorder="1" applyAlignment="1">
      <alignment horizontal="left" wrapText="1"/>
    </xf>
    <xf numFmtId="0" fontId="0" fillId="0" borderId="2" xfId="1" applyFont="1" applyFill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1" borderId="4" xfId="0" applyFill="1" applyBorder="1" applyAlignment="1">
      <alignment horizontal="center" vertical="top" wrapText="1"/>
    </xf>
    <xf numFmtId="0" fontId="5" fillId="1" borderId="11" xfId="4" applyFont="1" applyFill="1" applyBorder="1" applyAlignment="1">
      <alignment horizontal="center" vertical="center" wrapText="1"/>
    </xf>
    <xf numFmtId="0" fontId="18" fillId="0" borderId="3" xfId="4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8" fillId="0" borderId="8" xfId="4" applyBorder="1" applyAlignment="1">
      <alignment horizontal="center" vertical="center" wrapText="1"/>
    </xf>
    <xf numFmtId="3" fontId="0" fillId="0" borderId="13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18" fillId="0" borderId="11" xfId="4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0" fillId="0" borderId="0" xfId="2" applyFont="1" applyFill="1">
      <alignment wrapText="1"/>
    </xf>
    <xf numFmtId="0" fontId="1" fillId="1" borderId="6" xfId="2" applyFont="1" applyFill="1" applyBorder="1" applyAlignment="1">
      <alignment horizontal="center"/>
    </xf>
    <xf numFmtId="0" fontId="2" fillId="6" borderId="6" xfId="3" applyFont="1" applyFill="1" applyBorder="1" applyAlignment="1">
      <alignment horizontal="left" wrapText="1"/>
    </xf>
    <xf numFmtId="0" fontId="23" fillId="0" borderId="12" xfId="0" applyFont="1" applyBorder="1" applyAlignment="1">
      <alignment horizontal="center" vertical="center" wrapText="1"/>
    </xf>
    <xf numFmtId="0" fontId="39" fillId="0" borderId="6" xfId="0" applyFont="1" applyBorder="1" applyAlignment="1">
      <alignment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8" borderId="6" xfId="0" applyFont="1" applyFill="1" applyBorder="1" applyAlignment="1" applyProtection="1">
      <alignment horizontal="center" vertical="center" wrapText="1"/>
      <protection locked="0"/>
    </xf>
    <xf numFmtId="0" fontId="23" fillId="8" borderId="6" xfId="0" applyFont="1" applyFill="1" applyBorder="1" applyAlignment="1" applyProtection="1">
      <alignment horizontal="left" vertical="center" wrapText="1"/>
      <protection locked="0"/>
    </xf>
    <xf numFmtId="0" fontId="23" fillId="8" borderId="6" xfId="0" applyFont="1" applyFill="1" applyBorder="1" applyAlignment="1" applyProtection="1">
      <alignment vertical="center" wrapText="1"/>
      <protection locked="0"/>
    </xf>
    <xf numFmtId="1" fontId="23" fillId="8" borderId="6" xfId="0" applyNumberFormat="1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" fillId="0" borderId="4" xfId="5" applyFont="1" applyBorder="1" applyAlignment="1">
      <alignment horizontal="left" vertical="center"/>
    </xf>
    <xf numFmtId="0" fontId="18" fillId="1" borderId="14" xfId="4" applyFill="1" applyBorder="1">
      <alignment vertical="center"/>
    </xf>
    <xf numFmtId="0" fontId="21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wrapText="1"/>
    </xf>
    <xf numFmtId="0" fontId="40" fillId="0" borderId="11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15" fontId="41" fillId="0" borderId="5" xfId="5" applyNumberFormat="1" applyFont="1" applyBorder="1" applyAlignment="1">
      <alignment horizontal="left" vertical="center"/>
    </xf>
    <xf numFmtId="0" fontId="40" fillId="0" borderId="7" xfId="0" applyFont="1" applyBorder="1" applyAlignment="1">
      <alignment horizontal="center" wrapText="1"/>
    </xf>
    <xf numFmtId="0" fontId="18" fillId="0" borderId="13" xfId="4" applyFont="1" applyBorder="1" applyAlignment="1">
      <alignment horizontal="center" vertical="center"/>
    </xf>
    <xf numFmtId="0" fontId="0" fillId="1" borderId="14" xfId="0" applyFill="1" applyBorder="1" applyAlignment="1">
      <alignment horizontal="center" vertical="top" wrapText="1"/>
    </xf>
    <xf numFmtId="0" fontId="40" fillId="0" borderId="7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0" fillId="0" borderId="6" xfId="0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0" fillId="0" borderId="1" xfId="0" applyAlignment="1"/>
    <xf numFmtId="0" fontId="2" fillId="0" borderId="4" xfId="0" applyFont="1" applyBorder="1" applyAlignment="1">
      <alignment vertical="top" wrapText="1"/>
    </xf>
    <xf numFmtId="0" fontId="2" fillId="7" borderId="12" xfId="0" applyFont="1" applyFill="1" applyBorder="1" applyAlignment="1">
      <alignment horizontal="center" vertical="center" wrapText="1"/>
    </xf>
    <xf numFmtId="0" fontId="25" fillId="1" borderId="6" xfId="0" applyFont="1" applyFill="1" applyBorder="1" applyAlignment="1">
      <alignment horizontal="center" vertical="center"/>
    </xf>
    <xf numFmtId="0" fontId="24" fillId="0" borderId="1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/>
    </xf>
    <xf numFmtId="0" fontId="42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wrapText="1"/>
    </xf>
    <xf numFmtId="0" fontId="23" fillId="0" borderId="6" xfId="0" applyFont="1" applyBorder="1" applyAlignment="1">
      <alignment horizontal="center"/>
    </xf>
    <xf numFmtId="0" fontId="23" fillId="0" borderId="6" xfId="0" applyFont="1" applyBorder="1" applyAlignment="1">
      <alignment wrapText="1"/>
    </xf>
    <xf numFmtId="1" fontId="43" fillId="1" borderId="6" xfId="0" applyNumberFormat="1" applyFont="1" applyFill="1" applyBorder="1" applyAlignment="1">
      <alignment horizontal="center" vertical="center"/>
    </xf>
    <xf numFmtId="0" fontId="25" fillId="1" borderId="3" xfId="0" applyFont="1" applyFill="1" applyBorder="1" applyAlignment="1">
      <alignment vertical="center"/>
    </xf>
    <xf numFmtId="0" fontId="0" fillId="0" borderId="11" xfId="0" quotePrefix="1" applyBorder="1" applyAlignment="1">
      <alignment horizontal="center" vertical="center"/>
    </xf>
    <xf numFmtId="0" fontId="18" fillId="0" borderId="16" xfId="4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/>
    </xf>
    <xf numFmtId="0" fontId="18" fillId="0" borderId="0" xfId="4" applyFont="1" applyBorder="1" applyAlignment="1">
      <alignment horizontal="center" vertical="center" textRotation="255" wrapText="1"/>
    </xf>
    <xf numFmtId="0" fontId="40" fillId="0" borderId="1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5" fillId="0" borderId="11" xfId="0" applyFont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/>
    </xf>
    <xf numFmtId="0" fontId="45" fillId="0" borderId="7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/>
    </xf>
    <xf numFmtId="0" fontId="46" fillId="0" borderId="3" xfId="0" applyFon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18" fillId="0" borderId="3" xfId="4" applyNumberForma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7" xfId="0" applyNumberFormat="1" applyBorder="1" applyAlignment="1">
      <alignment horizontal="center" wrapText="1"/>
    </xf>
    <xf numFmtId="3" fontId="0" fillId="0" borderId="11" xfId="0" applyNumberFormat="1" applyBorder="1" applyAlignment="1">
      <alignment horizontal="center" wrapText="1"/>
    </xf>
    <xf numFmtId="0" fontId="0" fillId="0" borderId="6" xfId="0" applyFill="1" applyBorder="1" applyAlignment="1">
      <alignment horizontal="left" vertical="center" wrapText="1"/>
    </xf>
    <xf numFmtId="0" fontId="18" fillId="0" borderId="6" xfId="5" applyFont="1" applyBorder="1" applyAlignment="1">
      <alignment horizontal="center" vertical="center"/>
    </xf>
    <xf numFmtId="0" fontId="18" fillId="0" borderId="6" xfId="5" applyFont="1" applyBorder="1" applyAlignment="1">
      <alignment horizontal="center" vertical="center" wrapText="1"/>
    </xf>
    <xf numFmtId="0" fontId="1" fillId="0" borderId="0" xfId="0" applyFont="1" applyBorder="1" applyAlignment="1"/>
    <xf numFmtId="0" fontId="12" fillId="3" borderId="8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30" fillId="3" borderId="12" xfId="0" applyFont="1" applyFill="1" applyBorder="1" applyAlignment="1">
      <alignment horizontal="left" vertical="center"/>
    </xf>
    <xf numFmtId="0" fontId="28" fillId="3" borderId="4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/>
    </xf>
    <xf numFmtId="0" fontId="31" fillId="3" borderId="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7" fontId="8" fillId="0" borderId="15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top"/>
    </xf>
    <xf numFmtId="0" fontId="8" fillId="0" borderId="16" xfId="0" applyFont="1" applyBorder="1" applyAlignment="1">
      <alignment horizontal="center" vertical="top"/>
    </xf>
    <xf numFmtId="3" fontId="8" fillId="0" borderId="14" xfId="0" applyNumberFormat="1" applyFont="1" applyFill="1" applyBorder="1" applyAlignment="1">
      <alignment horizontal="center" vertical="top"/>
    </xf>
    <xf numFmtId="0" fontId="8" fillId="0" borderId="14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14" xfId="0" quotePrefix="1" applyFont="1" applyFill="1" applyBorder="1" applyAlignment="1">
      <alignment horizontal="center" vertical="top"/>
    </xf>
    <xf numFmtId="0" fontId="8" fillId="0" borderId="11" xfId="0" applyFont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top" wrapText="1"/>
    </xf>
    <xf numFmtId="0" fontId="8" fillId="8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8" fillId="0" borderId="14" xfId="0" applyFont="1" applyFill="1" applyBorder="1" applyAlignment="1">
      <alignment horizontal="center" vertical="top"/>
    </xf>
    <xf numFmtId="0" fontId="8" fillId="0" borderId="17" xfId="0" applyFont="1" applyBorder="1" applyAlignment="1">
      <alignment horizontal="center" wrapText="1"/>
    </xf>
    <xf numFmtId="0" fontId="29" fillId="3" borderId="4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center"/>
    </xf>
    <xf numFmtId="0" fontId="8" fillId="0" borderId="17" xfId="0" quotePrefix="1" applyFont="1" applyFill="1" applyBorder="1" applyAlignment="1">
      <alignment horizontal="center"/>
    </xf>
    <xf numFmtId="0" fontId="8" fillId="0" borderId="14" xfId="0" applyFont="1" applyBorder="1" applyAlignment="1">
      <alignment horizontal="center" vertical="justify"/>
    </xf>
    <xf numFmtId="0" fontId="8" fillId="0" borderId="16" xfId="0" applyFont="1" applyBorder="1" applyAlignment="1">
      <alignment horizontal="center" vertical="justify"/>
    </xf>
    <xf numFmtId="0" fontId="8" fillId="0" borderId="11" xfId="0" quotePrefix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justify"/>
    </xf>
    <xf numFmtId="0" fontId="8" fillId="0" borderId="7" xfId="0" quotePrefix="1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0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7" xfId="0" applyFont="1" applyBorder="1" applyAlignment="1">
      <alignment horizontal="center" vertical="top" wrapText="1"/>
    </xf>
    <xf numFmtId="0" fontId="29" fillId="3" borderId="12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32" fillId="0" borderId="14" xfId="0" applyFont="1" applyBorder="1" applyAlignment="1">
      <alignment horizontal="center" vertical="top" wrapText="1"/>
    </xf>
    <xf numFmtId="0" fontId="0" fillId="0" borderId="2" xfId="0" applyBorder="1" applyAlignment="1"/>
    <xf numFmtId="0" fontId="0" fillId="1" borderId="12" xfId="0" quotePrefix="1" applyFill="1" applyBorder="1" applyAlignment="1">
      <alignment horizontal="center"/>
    </xf>
    <xf numFmtId="0" fontId="0" fillId="1" borderId="5" xfId="0" quotePrefix="1" applyFill="1" applyBorder="1" applyAlignment="1">
      <alignment horizontal="center"/>
    </xf>
    <xf numFmtId="0" fontId="2" fillId="1" borderId="2" xfId="0" applyFont="1" applyFill="1" applyBorder="1" applyAlignment="1">
      <alignment horizontal="center" vertical="center" wrapText="1"/>
    </xf>
    <xf numFmtId="0" fontId="2" fillId="1" borderId="1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top"/>
    </xf>
    <xf numFmtId="0" fontId="0" fillId="0" borderId="1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1" borderId="12" xfId="1" applyFont="1" applyFill="1" applyBorder="1" applyAlignment="1">
      <alignment horizontal="center"/>
    </xf>
    <xf numFmtId="0" fontId="2" fillId="1" borderId="4" xfId="1" applyFont="1" applyFill="1" applyBorder="1" applyAlignment="1">
      <alignment horizontal="center"/>
    </xf>
    <xf numFmtId="0" fontId="2" fillId="1" borderId="5" xfId="1" applyFont="1" applyFill="1" applyBorder="1" applyAlignment="1">
      <alignment horizontal="center"/>
    </xf>
    <xf numFmtId="0" fontId="2" fillId="0" borderId="12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2" fillId="0" borderId="12" xfId="1" applyFont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0" fillId="0" borderId="9" xfId="2" applyFont="1" applyBorder="1" applyAlignment="1">
      <alignment horizontal="center" wrapText="1"/>
    </xf>
    <xf numFmtId="15" fontId="2" fillId="0" borderId="4" xfId="2" applyNumberFormat="1" applyFont="1" applyBorder="1" applyAlignment="1">
      <alignment horizontal="center"/>
    </xf>
    <xf numFmtId="0" fontId="18" fillId="0" borderId="10" xfId="4" applyFont="1" applyBorder="1" applyAlignment="1">
      <alignment horizontal="center" vertical="center" textRotation="255" wrapText="1"/>
    </xf>
    <xf numFmtId="0" fontId="18" fillId="0" borderId="15" xfId="4" applyFont="1" applyBorder="1" applyAlignment="1">
      <alignment horizontal="center" vertical="center" textRotation="255" wrapText="1"/>
    </xf>
    <xf numFmtId="0" fontId="18" fillId="0" borderId="7" xfId="4" applyFont="1" applyBorder="1" applyAlignment="1">
      <alignment horizontal="center" vertical="center" textRotation="255" wrapText="1"/>
    </xf>
    <xf numFmtId="0" fontId="18" fillId="0" borderId="11" xfId="4" applyFont="1" applyBorder="1" applyAlignment="1">
      <alignment horizontal="center" vertical="center" textRotation="255" wrapText="1"/>
    </xf>
    <xf numFmtId="0" fontId="18" fillId="0" borderId="3" xfId="4" applyFont="1" applyBorder="1" applyAlignment="1">
      <alignment horizontal="center" vertical="center" textRotation="255" wrapText="1"/>
    </xf>
    <xf numFmtId="0" fontId="18" fillId="0" borderId="0" xfId="4" applyFont="1" applyBorder="1" applyAlignment="1">
      <alignment horizontal="center" vertical="center" textRotation="255" wrapText="1"/>
    </xf>
    <xf numFmtId="0" fontId="18" fillId="0" borderId="9" xfId="4" applyFont="1" applyBorder="1" applyAlignment="1">
      <alignment horizontal="center" vertical="center" textRotation="255" wrapText="1"/>
    </xf>
    <xf numFmtId="0" fontId="18" fillId="0" borderId="14" xfId="4" applyFont="1" applyBorder="1" applyAlignment="1">
      <alignment horizontal="center" vertical="center" textRotation="255" wrapText="1"/>
    </xf>
    <xf numFmtId="0" fontId="18" fillId="0" borderId="8" xfId="4" applyBorder="1" applyAlignment="1">
      <alignment horizontal="center" vertical="center" textRotation="255" wrapText="1"/>
    </xf>
    <xf numFmtId="0" fontId="18" fillId="0" borderId="13" xfId="4" applyBorder="1" applyAlignment="1">
      <alignment horizontal="center" vertical="center" textRotation="255" wrapText="1"/>
    </xf>
    <xf numFmtId="0" fontId="18" fillId="0" borderId="11" xfId="4" applyBorder="1" applyAlignment="1">
      <alignment horizontal="center" vertical="center" textRotation="255" wrapText="1"/>
    </xf>
    <xf numFmtId="0" fontId="18" fillId="0" borderId="3" xfId="4" applyBorder="1" applyAlignment="1">
      <alignment horizontal="center" vertical="center" textRotation="255" wrapText="1"/>
    </xf>
    <xf numFmtId="0" fontId="4" fillId="0" borderId="9" xfId="4" applyFont="1" applyBorder="1" applyAlignment="1">
      <alignment horizontal="center" vertical="center"/>
    </xf>
    <xf numFmtId="0" fontId="18" fillId="0" borderId="7" xfId="4" applyBorder="1" applyAlignment="1">
      <alignment horizontal="center" vertical="center" textRotation="255" wrapText="1"/>
    </xf>
    <xf numFmtId="15" fontId="2" fillId="0" borderId="4" xfId="0" applyNumberFormat="1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2" fillId="0" borderId="12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7" fillId="5" borderId="12" xfId="5" applyFont="1" applyFill="1" applyBorder="1" applyAlignment="1">
      <alignment horizontal="center" vertical="center"/>
    </xf>
    <xf numFmtId="0" fontId="27" fillId="5" borderId="5" xfId="5" applyFont="1" applyFill="1" applyBorder="1" applyAlignment="1">
      <alignment horizontal="center" vertical="center"/>
    </xf>
    <xf numFmtId="0" fontId="22" fillId="4" borderId="12" xfId="5" applyFill="1" applyBorder="1" applyAlignment="1">
      <alignment horizontal="center" vertical="center"/>
    </xf>
    <xf numFmtId="0" fontId="22" fillId="4" borderId="4" xfId="5" applyFill="1" applyBorder="1" applyAlignment="1">
      <alignment horizontal="center" vertical="center"/>
    </xf>
    <xf numFmtId="0" fontId="22" fillId="4" borderId="5" xfId="5" applyFill="1" applyBorder="1" applyAlignment="1">
      <alignment horizontal="center" vertical="center"/>
    </xf>
    <xf numFmtId="0" fontId="18" fillId="0" borderId="8" xfId="5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18" fillId="0" borderId="10" xfId="5" applyFont="1" applyBorder="1" applyAlignment="1">
      <alignment horizontal="center" vertical="center" wrapText="1"/>
    </xf>
    <xf numFmtId="0" fontId="18" fillId="0" borderId="13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 wrapText="1"/>
    </xf>
    <xf numFmtId="0" fontId="18" fillId="0" borderId="15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18" fillId="0" borderId="14" xfId="5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3" fontId="34" fillId="0" borderId="12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textRotation="165" wrapText="1"/>
    </xf>
    <xf numFmtId="0" fontId="33" fillId="0" borderId="11" xfId="0" applyFont="1" applyBorder="1" applyAlignment="1">
      <alignment horizontal="center" vertical="center" textRotation="165" wrapText="1"/>
    </xf>
    <xf numFmtId="0" fontId="33" fillId="0" borderId="3" xfId="0" applyFont="1" applyBorder="1" applyAlignment="1">
      <alignment horizontal="center" vertical="center" textRotation="165" wrapText="1"/>
    </xf>
    <xf numFmtId="0" fontId="34" fillId="0" borderId="2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textRotation="150" wrapText="1"/>
    </xf>
    <xf numFmtId="0" fontId="36" fillId="0" borderId="11" xfId="0" applyFont="1" applyBorder="1" applyAlignment="1">
      <alignment horizontal="center" vertical="center" textRotation="150" wrapText="1"/>
    </xf>
    <xf numFmtId="0" fontId="36" fillId="0" borderId="3" xfId="0" applyFont="1" applyBorder="1" applyAlignment="1">
      <alignment horizontal="center" vertical="center" textRotation="150" wrapText="1"/>
    </xf>
    <xf numFmtId="0" fontId="34" fillId="0" borderId="0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textRotation="255"/>
    </xf>
    <xf numFmtId="0" fontId="35" fillId="0" borderId="11" xfId="0" applyFont="1" applyBorder="1" applyAlignment="1">
      <alignment horizontal="center" vertical="center" textRotation="255"/>
    </xf>
    <xf numFmtId="0" fontId="35" fillId="0" borderId="3" xfId="0" applyFont="1" applyBorder="1" applyAlignment="1">
      <alignment horizontal="center" vertical="center" textRotation="255"/>
    </xf>
    <xf numFmtId="0" fontId="36" fillId="0" borderId="5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textRotation="164" wrapText="1"/>
    </xf>
    <xf numFmtId="0" fontId="36" fillId="0" borderId="11" xfId="0" applyFont="1" applyBorder="1" applyAlignment="1">
      <alignment horizontal="center" vertical="center" textRotation="164" wrapText="1"/>
    </xf>
    <xf numFmtId="0" fontId="36" fillId="0" borderId="3" xfId="0" applyFont="1" applyBorder="1" applyAlignment="1">
      <alignment horizontal="center" vertical="center" textRotation="164" wrapText="1"/>
    </xf>
    <xf numFmtId="0" fontId="8" fillId="0" borderId="7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16" fontId="8" fillId="0" borderId="7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" fontId="8" fillId="0" borderId="11" xfId="0" applyNumberFormat="1" applyFont="1" applyBorder="1" applyAlignment="1">
      <alignment horizontal="center" vertical="center"/>
    </xf>
    <xf numFmtId="0" fontId="28" fillId="3" borderId="19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1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/>
    </xf>
    <xf numFmtId="0" fontId="28" fillId="3" borderId="30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31" xfId="0" applyFont="1" applyFill="1" applyBorder="1" applyAlignment="1">
      <alignment horizontal="center" vertical="center" wrapText="1"/>
    </xf>
    <xf numFmtId="0" fontId="28" fillId="3" borderId="22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6" fontId="8" fillId="0" borderId="7" xfId="0" quotePrefix="1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8"/>
    <cellStyle name="Porcentaje" xfId="7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0</xdr:rowOff>
    </xdr:from>
    <xdr:to>
      <xdr:col>5</xdr:col>
      <xdr:colOff>247650</xdr:colOff>
      <xdr:row>12</xdr:row>
      <xdr:rowOff>38100</xdr:rowOff>
    </xdr:to>
    <xdr:sp macro="" textlink="">
      <xdr:nvSpPr>
        <xdr:cNvPr id="6" name="Rectangle 106"/>
        <xdr:cNvSpPr>
          <a:spLocks noChangeArrowheads="1"/>
        </xdr:cNvSpPr>
      </xdr:nvSpPr>
      <xdr:spPr bwMode="auto">
        <a:xfrm>
          <a:off x="790575" y="2590800"/>
          <a:ext cx="23907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27432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SECRETARIA DE SALUD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ENSE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Ñ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ANZA X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APOYOS A LA ENSE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Ñ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ANZA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</xdr:txBody>
    </xdr:sp>
    <xdr:clientData/>
  </xdr:twoCellAnchor>
  <xdr:twoCellAnchor>
    <xdr:from>
      <xdr:col>4</xdr:col>
      <xdr:colOff>200025</xdr:colOff>
      <xdr:row>0</xdr:row>
      <xdr:rowOff>57150</xdr:rowOff>
    </xdr:from>
    <xdr:to>
      <xdr:col>15</xdr:col>
      <xdr:colOff>276225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790825" y="438150"/>
          <a:ext cx="446722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ANEXO 2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SECRETARIA DE SALUD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DIRECCION DE ENSEÑANZA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APOYOS PARA LA ENSEÑANZA</a:t>
          </a:r>
          <a:endParaRPr kumimoji="0" lang="es-ES" sz="11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1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</xdr:txBody>
    </xdr:sp>
    <xdr:clientData/>
  </xdr:twoCellAnchor>
  <xdr:twoCellAnchor>
    <xdr:from>
      <xdr:col>3</xdr:col>
      <xdr:colOff>276225</xdr:colOff>
      <xdr:row>8</xdr:row>
      <xdr:rowOff>9525</xdr:rowOff>
    </xdr:from>
    <xdr:to>
      <xdr:col>16</xdr:col>
      <xdr:colOff>66675</xdr:colOff>
      <xdr:row>8</xdr:row>
      <xdr:rowOff>9525</xdr:rowOff>
    </xdr:to>
    <xdr:sp macro="" textlink="">
      <xdr:nvSpPr>
        <xdr:cNvPr id="3100" name="Line 15"/>
        <xdr:cNvSpPr>
          <a:spLocks noChangeShapeType="1"/>
        </xdr:cNvSpPr>
      </xdr:nvSpPr>
      <xdr:spPr bwMode="auto">
        <a:xfrm>
          <a:off x="1619250" y="1914525"/>
          <a:ext cx="56102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opLeftCell="A4" zoomScale="90" zoomScaleNormal="90" workbookViewId="0">
      <selection activeCell="J25" sqref="J25:K25"/>
    </sheetView>
  </sheetViews>
  <sheetFormatPr baseColWidth="10" defaultRowHeight="12.75" x14ac:dyDescent="0.2"/>
  <cols>
    <col min="1" max="1" width="31.7109375" customWidth="1"/>
    <col min="2" max="13" width="4.7109375" customWidth="1"/>
    <col min="14" max="14" width="7.42578125" customWidth="1"/>
    <col min="15" max="15" width="8" customWidth="1"/>
    <col min="16" max="19" width="5.28515625" customWidth="1"/>
    <col min="20" max="20" width="13.28515625" customWidth="1"/>
    <col min="21" max="21" width="11.5703125" customWidth="1"/>
    <col min="22" max="251" width="7.7109375" customWidth="1"/>
  </cols>
  <sheetData>
    <row r="1" spans="1:21" ht="20.25" customHeight="1" x14ac:dyDescent="0.35">
      <c r="A1" s="2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5"/>
      <c r="M1" s="15"/>
      <c r="N1" s="15"/>
      <c r="O1" s="15"/>
      <c r="P1" s="15"/>
      <c r="Q1" s="15"/>
      <c r="R1" s="15"/>
      <c r="S1" s="15"/>
      <c r="T1" s="2"/>
      <c r="U1" s="2"/>
    </row>
    <row r="2" spans="1: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5"/>
      <c r="M2" s="15"/>
      <c r="N2" s="15"/>
      <c r="O2" s="15"/>
      <c r="P2" s="2"/>
      <c r="Q2" s="15"/>
      <c r="R2" s="2"/>
      <c r="S2" s="15"/>
      <c r="T2" s="29"/>
      <c r="U2" s="29" t="s">
        <v>1</v>
      </c>
    </row>
    <row r="3" spans="1:21" ht="21.75" customHeight="1" x14ac:dyDescent="0.2">
      <c r="A3" s="1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15"/>
      <c r="M3" s="15"/>
      <c r="N3" s="15"/>
      <c r="O3" s="15"/>
      <c r="P3" s="15"/>
      <c r="Q3" s="15"/>
      <c r="R3" s="15"/>
      <c r="S3" s="15"/>
      <c r="T3" s="2"/>
      <c r="U3" s="1" t="s">
        <v>24</v>
      </c>
    </row>
    <row r="4" spans="1:21" ht="22.5" customHeight="1" x14ac:dyDescent="0.2">
      <c r="A4" s="11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15"/>
      <c r="M4" s="15"/>
      <c r="N4" s="15"/>
      <c r="O4" s="15"/>
      <c r="P4" s="15"/>
      <c r="Q4" s="15"/>
      <c r="R4" s="15"/>
      <c r="S4" s="15"/>
      <c r="T4" s="2"/>
      <c r="U4" s="2"/>
    </row>
    <row r="5" spans="1:21" s="6" customFormat="1" ht="18" customHeight="1" x14ac:dyDescent="0.25">
      <c r="A5" s="51" t="s">
        <v>28</v>
      </c>
      <c r="B5" s="45" t="s">
        <v>29</v>
      </c>
      <c r="C5" s="9"/>
      <c r="D5" s="9"/>
      <c r="E5" s="9"/>
      <c r="F5" s="9"/>
      <c r="G5" s="9"/>
      <c r="H5" s="9"/>
      <c r="I5" s="30"/>
      <c r="J5" s="30"/>
      <c r="K5" s="30"/>
      <c r="L5" s="30"/>
      <c r="M5" s="54"/>
      <c r="N5" s="30"/>
      <c r="O5" s="30"/>
      <c r="P5" s="54"/>
      <c r="Q5" s="30"/>
      <c r="R5" s="54"/>
      <c r="S5" s="30"/>
      <c r="T5" s="30" t="s">
        <v>4</v>
      </c>
      <c r="U5" s="56">
        <v>42019</v>
      </c>
    </row>
    <row r="6" spans="1:21" x14ac:dyDescent="0.2">
      <c r="A6" s="1"/>
      <c r="B6" s="1"/>
      <c r="C6" s="1"/>
      <c r="D6" s="1"/>
      <c r="E6" s="1"/>
      <c r="F6" s="1"/>
      <c r="G6" s="1"/>
      <c r="H6" s="1"/>
      <c r="I6" s="52"/>
      <c r="J6" s="52"/>
      <c r="K6" s="52"/>
      <c r="L6" s="31"/>
      <c r="M6" s="31"/>
      <c r="N6" s="31"/>
      <c r="O6" s="31"/>
      <c r="P6" s="31"/>
      <c r="Q6" s="31"/>
      <c r="R6" s="31"/>
      <c r="S6" s="31"/>
      <c r="T6" s="52"/>
      <c r="U6" s="53"/>
    </row>
    <row r="7" spans="1:21" s="6" customFormat="1" ht="18" customHeight="1" x14ac:dyDescent="0.25">
      <c r="A7" s="32" t="s">
        <v>5</v>
      </c>
      <c r="B7" s="50" t="s">
        <v>262</v>
      </c>
      <c r="C7" s="33"/>
      <c r="D7" s="9"/>
      <c r="E7" s="30"/>
      <c r="F7" s="9"/>
      <c r="G7" s="9"/>
      <c r="H7" s="9"/>
      <c r="I7" s="30"/>
      <c r="J7" s="9" t="s">
        <v>6</v>
      </c>
      <c r="K7" s="49" t="s">
        <v>504</v>
      </c>
      <c r="L7" s="9"/>
      <c r="M7" s="30"/>
      <c r="N7" s="30"/>
      <c r="O7" s="30"/>
      <c r="P7" s="30"/>
      <c r="Q7" s="30"/>
      <c r="R7" s="30"/>
      <c r="S7" s="30"/>
      <c r="T7" s="9"/>
      <c r="U7" s="10"/>
    </row>
    <row r="8" spans="1:2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T8" s="1"/>
      <c r="U8" s="1"/>
    </row>
    <row r="9" spans="1:21" ht="51" customHeight="1" x14ac:dyDescent="0.2">
      <c r="A9" s="17"/>
      <c r="B9" s="13" t="s">
        <v>7</v>
      </c>
      <c r="C9" s="13"/>
      <c r="D9" s="13"/>
      <c r="E9" s="13"/>
      <c r="F9" s="13"/>
      <c r="G9" s="13"/>
      <c r="H9" s="13"/>
      <c r="I9" s="13"/>
      <c r="J9" s="19"/>
      <c r="K9" s="25"/>
      <c r="L9" s="20"/>
      <c r="M9" s="21"/>
      <c r="N9" s="20"/>
      <c r="O9" s="24"/>
      <c r="P9" s="597" t="s">
        <v>8</v>
      </c>
      <c r="Q9" s="598"/>
      <c r="R9" s="43"/>
      <c r="S9" s="36"/>
      <c r="T9" s="19"/>
      <c r="U9" s="17"/>
    </row>
    <row r="10" spans="1:21" ht="52.5" customHeight="1" x14ac:dyDescent="0.2">
      <c r="A10" s="26" t="s">
        <v>9</v>
      </c>
      <c r="B10" s="7" t="s">
        <v>10</v>
      </c>
      <c r="C10" s="7"/>
      <c r="D10" s="7" t="s">
        <v>11</v>
      </c>
      <c r="E10" s="7"/>
      <c r="F10" s="7" t="s">
        <v>12</v>
      </c>
      <c r="G10" s="7"/>
      <c r="H10" s="7" t="s">
        <v>13</v>
      </c>
      <c r="I10" s="7"/>
      <c r="J10" s="22" t="s">
        <v>14</v>
      </c>
      <c r="K10" s="27"/>
      <c r="L10" s="23" t="s">
        <v>15</v>
      </c>
      <c r="M10" s="7"/>
      <c r="N10" s="599" t="s">
        <v>16</v>
      </c>
      <c r="O10" s="600"/>
      <c r="P10" s="38" t="s">
        <v>17</v>
      </c>
      <c r="Q10" s="39"/>
      <c r="R10" s="44" t="s">
        <v>18</v>
      </c>
      <c r="S10" s="23"/>
      <c r="T10" s="40" t="s">
        <v>19</v>
      </c>
      <c r="U10" s="41" t="s">
        <v>20</v>
      </c>
    </row>
    <row r="11" spans="1:21" x14ac:dyDescent="0.2">
      <c r="A11" s="18"/>
      <c r="B11" s="8" t="s">
        <v>21</v>
      </c>
      <c r="C11" s="8" t="s">
        <v>22</v>
      </c>
      <c r="D11" s="8" t="s">
        <v>21</v>
      </c>
      <c r="E11" s="8" t="s">
        <v>22</v>
      </c>
      <c r="F11" s="8" t="s">
        <v>21</v>
      </c>
      <c r="G11" s="8" t="s">
        <v>22</v>
      </c>
      <c r="H11" s="8" t="s">
        <v>21</v>
      </c>
      <c r="I11" s="8" t="s">
        <v>22</v>
      </c>
      <c r="J11" s="8" t="s">
        <v>21</v>
      </c>
      <c r="K11" s="8" t="s">
        <v>22</v>
      </c>
      <c r="L11" s="8" t="s">
        <v>21</v>
      </c>
      <c r="M11" s="8" t="s">
        <v>22</v>
      </c>
      <c r="N11" s="8" t="s">
        <v>21</v>
      </c>
      <c r="O11" s="8" t="s">
        <v>22</v>
      </c>
      <c r="P11" s="37" t="s">
        <v>21</v>
      </c>
      <c r="Q11" s="14" t="s">
        <v>22</v>
      </c>
      <c r="R11" s="37" t="s">
        <v>21</v>
      </c>
      <c r="S11" s="14" t="s">
        <v>22</v>
      </c>
      <c r="T11" s="34"/>
      <c r="U11" s="35"/>
    </row>
    <row r="12" spans="1:21" ht="18" customHeight="1" x14ac:dyDescent="0.2">
      <c r="A12" s="5" t="s">
        <v>26</v>
      </c>
      <c r="B12" s="57">
        <v>18</v>
      </c>
      <c r="C12" s="47">
        <v>2</v>
      </c>
      <c r="D12" s="57">
        <v>16</v>
      </c>
      <c r="E12" s="47">
        <v>0</v>
      </c>
      <c r="F12" s="47">
        <v>17</v>
      </c>
      <c r="G12" s="47">
        <v>0</v>
      </c>
      <c r="H12" s="47">
        <v>15</v>
      </c>
      <c r="I12" s="47">
        <v>0</v>
      </c>
      <c r="J12" s="47">
        <f>B12+D12+F12+H12</f>
        <v>66</v>
      </c>
      <c r="K12" s="47">
        <f>C12+E12+G12+I12</f>
        <v>2</v>
      </c>
      <c r="L12" s="47">
        <v>0</v>
      </c>
      <c r="M12" s="47">
        <v>0</v>
      </c>
      <c r="N12" s="47">
        <f>D12+F12+H12</f>
        <v>48</v>
      </c>
      <c r="O12" s="47">
        <f>E12+G12+I12</f>
        <v>0</v>
      </c>
      <c r="P12" s="47">
        <v>18</v>
      </c>
      <c r="Q12" s="48">
        <v>0</v>
      </c>
      <c r="R12" s="47">
        <v>18</v>
      </c>
      <c r="S12" s="48">
        <v>0</v>
      </c>
      <c r="T12" s="47">
        <v>57</v>
      </c>
      <c r="U12" s="55">
        <f>(J12+K12)/T12</f>
        <v>1.1929824561403508</v>
      </c>
    </row>
    <row r="13" spans="1:21" ht="18" customHeight="1" x14ac:dyDescent="0.2">
      <c r="A13" s="5"/>
      <c r="B13" s="3"/>
      <c r="C13" s="3"/>
      <c r="D13" s="3"/>
      <c r="E13" s="3"/>
      <c r="F13" s="3"/>
      <c r="G13" s="3"/>
      <c r="H13" s="3"/>
      <c r="I13" s="3"/>
      <c r="J13" s="47"/>
      <c r="K13" s="47"/>
      <c r="L13" s="3"/>
      <c r="M13" s="3"/>
      <c r="N13" s="47"/>
      <c r="O13" s="47"/>
      <c r="P13" s="3"/>
      <c r="Q13" s="4"/>
      <c r="R13" s="3"/>
      <c r="S13" s="4"/>
      <c r="T13" s="3"/>
      <c r="U13" s="4"/>
    </row>
    <row r="14" spans="1:21" ht="18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47"/>
      <c r="K14" s="47"/>
      <c r="L14" s="3"/>
      <c r="M14" s="3"/>
      <c r="N14" s="47"/>
      <c r="O14" s="47"/>
      <c r="P14" s="3"/>
      <c r="Q14" s="4"/>
      <c r="R14" s="3"/>
      <c r="S14" s="4"/>
      <c r="T14" s="3"/>
      <c r="U14" s="4"/>
    </row>
    <row r="15" spans="1:21" ht="18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47"/>
      <c r="K15" s="47"/>
      <c r="L15" s="3"/>
      <c r="M15" s="3"/>
      <c r="N15" s="47"/>
      <c r="O15" s="47"/>
      <c r="P15" s="3"/>
      <c r="Q15" s="4"/>
      <c r="R15" s="3"/>
      <c r="S15" s="4"/>
      <c r="T15" s="3"/>
      <c r="U15" s="4"/>
    </row>
    <row r="16" spans="1:21" ht="18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47"/>
      <c r="K16" s="47"/>
      <c r="L16" s="3"/>
      <c r="M16" s="3"/>
      <c r="N16" s="47"/>
      <c r="O16" s="47"/>
      <c r="P16" s="3"/>
      <c r="Q16" s="4"/>
      <c r="R16" s="3"/>
      <c r="S16" s="4"/>
      <c r="T16" s="3"/>
      <c r="U16" s="4"/>
    </row>
    <row r="17" spans="1:21" ht="18" customHeight="1" x14ac:dyDescent="0.2">
      <c r="A17" s="5"/>
      <c r="B17" s="3"/>
      <c r="C17" s="3"/>
      <c r="D17" s="3"/>
      <c r="E17" s="3"/>
      <c r="F17" s="3"/>
      <c r="G17" s="3"/>
      <c r="H17" s="3"/>
      <c r="I17" s="3"/>
      <c r="J17" s="47"/>
      <c r="K17" s="47"/>
      <c r="L17" s="3"/>
      <c r="M17" s="3"/>
      <c r="N17" s="47"/>
      <c r="O17" s="47"/>
      <c r="P17" s="3"/>
      <c r="Q17" s="4"/>
      <c r="R17" s="3"/>
      <c r="S17" s="4"/>
      <c r="T17" s="3"/>
      <c r="U17" s="4"/>
    </row>
    <row r="18" spans="1:21" ht="18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47"/>
      <c r="K18" s="47"/>
      <c r="L18" s="3"/>
      <c r="M18" s="3"/>
      <c r="N18" s="47"/>
      <c r="O18" s="47"/>
      <c r="P18" s="3"/>
      <c r="Q18" s="4"/>
      <c r="R18" s="3"/>
      <c r="S18" s="4"/>
      <c r="T18" s="3"/>
      <c r="U18" s="4"/>
    </row>
    <row r="19" spans="1:21" ht="18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47"/>
      <c r="K19" s="47"/>
      <c r="L19" s="3"/>
      <c r="M19" s="3"/>
      <c r="N19" s="47"/>
      <c r="O19" s="47"/>
      <c r="P19" s="3"/>
      <c r="Q19" s="4"/>
      <c r="R19" s="3"/>
      <c r="S19" s="4"/>
      <c r="T19" s="3"/>
      <c r="U19" s="4"/>
    </row>
    <row r="20" spans="1:21" ht="18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47"/>
      <c r="K20" s="47"/>
      <c r="L20" s="3"/>
      <c r="M20" s="3"/>
      <c r="N20" s="47"/>
      <c r="O20" s="47"/>
      <c r="P20" s="3"/>
      <c r="Q20" s="4"/>
      <c r="R20" s="3"/>
      <c r="S20" s="4"/>
      <c r="T20" s="3"/>
      <c r="U20" s="4"/>
    </row>
    <row r="21" spans="1:21" ht="18" customHeight="1" x14ac:dyDescent="0.2">
      <c r="A21" s="5"/>
      <c r="B21" s="3"/>
      <c r="C21" s="3"/>
      <c r="D21" s="3"/>
      <c r="E21" s="3"/>
      <c r="F21" s="3"/>
      <c r="G21" s="3"/>
      <c r="H21" s="3"/>
      <c r="I21" s="3"/>
      <c r="J21" s="47"/>
      <c r="K21" s="47"/>
      <c r="L21" s="3"/>
      <c r="M21" s="3"/>
      <c r="N21" s="47"/>
      <c r="O21" s="47"/>
      <c r="P21" s="3"/>
      <c r="Q21" s="4"/>
      <c r="R21" s="3"/>
      <c r="S21" s="4"/>
      <c r="T21" s="3"/>
      <c r="U21" s="4"/>
    </row>
    <row r="22" spans="1:21" ht="18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47"/>
      <c r="K22" s="47"/>
      <c r="L22" s="3"/>
      <c r="M22" s="3"/>
      <c r="N22" s="47"/>
      <c r="O22" s="47"/>
      <c r="P22" s="3"/>
      <c r="Q22" s="4"/>
      <c r="R22" s="3"/>
      <c r="S22" s="4"/>
      <c r="T22" s="3"/>
      <c r="U22" s="4"/>
    </row>
    <row r="23" spans="1:21" ht="18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47"/>
      <c r="K23" s="47"/>
      <c r="L23" s="12"/>
      <c r="M23" s="12"/>
      <c r="N23" s="47"/>
      <c r="O23" s="47"/>
      <c r="P23" s="12"/>
      <c r="Q23" s="12"/>
      <c r="R23" s="12"/>
      <c r="S23" s="12"/>
      <c r="T23" s="12"/>
      <c r="U23" s="12"/>
    </row>
    <row r="24" spans="1:21" ht="18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47"/>
      <c r="K24" s="47"/>
      <c r="L24" s="3"/>
      <c r="M24" s="3"/>
      <c r="N24" s="47"/>
      <c r="O24" s="47"/>
      <c r="P24" s="3"/>
      <c r="Q24" s="4"/>
      <c r="R24" s="3"/>
      <c r="S24" s="4"/>
      <c r="T24" s="3"/>
      <c r="U24" s="4"/>
    </row>
    <row r="25" spans="1:21" ht="21" customHeight="1" x14ac:dyDescent="0.2">
      <c r="A25" s="42" t="s">
        <v>23</v>
      </c>
      <c r="B25" s="46">
        <f>SUM(B12:B24)</f>
        <v>18</v>
      </c>
      <c r="C25" s="46">
        <f t="shared" ref="C25:T25" si="0">SUM(C12:C24)</f>
        <v>2</v>
      </c>
      <c r="D25" s="46">
        <f t="shared" si="0"/>
        <v>16</v>
      </c>
      <c r="E25" s="46">
        <f t="shared" si="0"/>
        <v>0</v>
      </c>
      <c r="F25" s="46">
        <f t="shared" si="0"/>
        <v>17</v>
      </c>
      <c r="G25" s="46">
        <f t="shared" si="0"/>
        <v>0</v>
      </c>
      <c r="H25" s="46">
        <f t="shared" si="0"/>
        <v>15</v>
      </c>
      <c r="I25" s="46">
        <f t="shared" si="0"/>
        <v>0</v>
      </c>
      <c r="J25" s="46">
        <f t="shared" si="0"/>
        <v>66</v>
      </c>
      <c r="K25" s="46">
        <f t="shared" si="0"/>
        <v>2</v>
      </c>
      <c r="L25" s="46">
        <f t="shared" si="0"/>
        <v>0</v>
      </c>
      <c r="M25" s="46">
        <f t="shared" si="0"/>
        <v>0</v>
      </c>
      <c r="N25" s="46">
        <f t="shared" si="0"/>
        <v>48</v>
      </c>
      <c r="O25" s="46">
        <f t="shared" si="0"/>
        <v>0</v>
      </c>
      <c r="P25" s="46">
        <f t="shared" si="0"/>
        <v>18</v>
      </c>
      <c r="Q25" s="46">
        <f t="shared" si="0"/>
        <v>0</v>
      </c>
      <c r="R25" s="46">
        <f t="shared" si="0"/>
        <v>18</v>
      </c>
      <c r="S25" s="46">
        <f t="shared" si="0"/>
        <v>0</v>
      </c>
      <c r="T25" s="46">
        <f t="shared" si="0"/>
        <v>57</v>
      </c>
      <c r="U25" s="16"/>
    </row>
    <row r="26" spans="1:21" x14ac:dyDescent="0.2">
      <c r="A26" t="s">
        <v>25</v>
      </c>
    </row>
    <row r="27" spans="1:21" x14ac:dyDescent="0.2">
      <c r="A27" s="31" t="s">
        <v>27</v>
      </c>
    </row>
    <row r="28" spans="1:21" x14ac:dyDescent="0.2">
      <c r="A28" s="31" t="s">
        <v>309</v>
      </c>
    </row>
  </sheetData>
  <mergeCells count="2">
    <mergeCell ref="P9:Q9"/>
    <mergeCell ref="N10:O10"/>
  </mergeCells>
  <phoneticPr fontId="5" type="noConversion"/>
  <printOptions horizontalCentered="1" verticalCentered="1"/>
  <pageMargins left="0.31496062992125984" right="0.31496062992125984" top="0.31496062992125984" bottom="0.62992125984251968" header="0.511811024" footer="0.511811024"/>
  <pageSetup scale="92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6"/>
  <sheetViews>
    <sheetView topLeftCell="A61" zoomScaleNormal="100" workbookViewId="0">
      <selection activeCell="E16" sqref="E16"/>
    </sheetView>
  </sheetViews>
  <sheetFormatPr baseColWidth="10" defaultRowHeight="12.75" x14ac:dyDescent="0.2"/>
  <cols>
    <col min="2" max="2" width="19.42578125" customWidth="1"/>
    <col min="3" max="3" width="42.42578125" customWidth="1"/>
    <col min="4" max="4" width="17.7109375" customWidth="1"/>
    <col min="5" max="5" width="20.28515625" customWidth="1"/>
    <col min="6" max="6" width="18.85546875" customWidth="1"/>
    <col min="7" max="7" width="15" customWidth="1"/>
    <col min="8" max="8" width="14.140625" customWidth="1"/>
  </cols>
  <sheetData>
    <row r="1" spans="1:8" ht="19.5" x14ac:dyDescent="0.2">
      <c r="A1" s="363" t="s">
        <v>0</v>
      </c>
      <c r="B1" s="364"/>
      <c r="C1" s="384"/>
      <c r="D1" s="378"/>
      <c r="E1" s="378"/>
      <c r="F1" s="378"/>
      <c r="G1" s="378"/>
      <c r="H1" s="378"/>
    </row>
    <row r="2" spans="1:8" ht="19.5" x14ac:dyDescent="0.2">
      <c r="A2" s="363"/>
      <c r="B2" s="364"/>
      <c r="C2" s="377"/>
      <c r="D2" s="378"/>
      <c r="E2" s="378"/>
      <c r="F2" s="378"/>
      <c r="G2" s="378"/>
      <c r="H2" s="365" t="s">
        <v>52</v>
      </c>
    </row>
    <row r="3" spans="1:8" ht="15.75" x14ac:dyDescent="0.2">
      <c r="A3" s="366" t="s">
        <v>170</v>
      </c>
      <c r="B3" s="364"/>
      <c r="C3" s="384"/>
      <c r="D3" s="378"/>
      <c r="E3" s="378"/>
      <c r="F3" s="378"/>
      <c r="G3" s="385"/>
      <c r="H3" s="385"/>
    </row>
    <row r="4" spans="1:8" ht="15.75" x14ac:dyDescent="0.2">
      <c r="A4" s="366" t="s">
        <v>171</v>
      </c>
      <c r="B4" s="364"/>
      <c r="C4" s="377"/>
      <c r="D4" s="378"/>
      <c r="E4" s="378"/>
      <c r="F4" s="378"/>
      <c r="G4" s="378"/>
      <c r="H4" s="378"/>
    </row>
    <row r="5" spans="1:8" x14ac:dyDescent="0.2">
      <c r="A5" s="367" t="s">
        <v>108</v>
      </c>
      <c r="B5" s="368"/>
      <c r="C5" s="369" t="s">
        <v>167</v>
      </c>
      <c r="D5" s="370" t="s">
        <v>102</v>
      </c>
      <c r="E5" s="371">
        <v>42019</v>
      </c>
      <c r="F5" s="369"/>
      <c r="G5" s="369"/>
      <c r="H5" s="505"/>
    </row>
    <row r="6" spans="1:8" x14ac:dyDescent="0.2">
      <c r="A6" s="372"/>
      <c r="B6" s="373"/>
      <c r="C6" s="372"/>
      <c r="D6" s="372"/>
      <c r="E6" s="372"/>
      <c r="F6" s="372"/>
      <c r="G6" s="372"/>
      <c r="H6" s="374"/>
    </row>
    <row r="7" spans="1:8" x14ac:dyDescent="0.2">
      <c r="A7" s="367" t="s">
        <v>172</v>
      </c>
      <c r="B7" s="375"/>
      <c r="C7" s="371" t="s">
        <v>431</v>
      </c>
      <c r="D7" s="379" t="s">
        <v>6</v>
      </c>
      <c r="E7" s="630" t="s">
        <v>504</v>
      </c>
      <c r="F7" s="630"/>
      <c r="G7" s="369"/>
      <c r="H7" s="505"/>
    </row>
    <row r="8" spans="1:8" ht="15.75" x14ac:dyDescent="0.2">
      <c r="A8" s="376"/>
      <c r="B8" s="373"/>
      <c r="C8" s="377"/>
      <c r="D8" s="377"/>
      <c r="E8" s="377"/>
      <c r="F8" s="377"/>
      <c r="G8" s="377"/>
      <c r="H8" s="380"/>
    </row>
    <row r="9" spans="1:8" ht="38.25" x14ac:dyDescent="0.2">
      <c r="A9" s="381" t="s">
        <v>173</v>
      </c>
      <c r="B9" s="382" t="s">
        <v>174</v>
      </c>
      <c r="C9" s="383" t="s">
        <v>175</v>
      </c>
      <c r="D9" s="381" t="s">
        <v>176</v>
      </c>
      <c r="E9" s="381" t="s">
        <v>177</v>
      </c>
      <c r="F9" s="381" t="s">
        <v>178</v>
      </c>
      <c r="G9" s="381" t="s">
        <v>179</v>
      </c>
      <c r="H9" s="506" t="s">
        <v>180</v>
      </c>
    </row>
    <row r="10" spans="1:8" x14ac:dyDescent="0.2">
      <c r="A10" s="510">
        <v>1</v>
      </c>
      <c r="B10" s="474" t="s">
        <v>183</v>
      </c>
      <c r="C10" s="475" t="s">
        <v>304</v>
      </c>
      <c r="D10" s="477" t="s">
        <v>182</v>
      </c>
      <c r="E10" s="476">
        <v>20</v>
      </c>
      <c r="F10" s="476">
        <v>20</v>
      </c>
      <c r="G10" s="476">
        <v>1</v>
      </c>
      <c r="H10" s="482">
        <v>4</v>
      </c>
    </row>
    <row r="11" spans="1:8" ht="25.5" x14ac:dyDescent="0.2">
      <c r="A11" s="510">
        <v>2</v>
      </c>
      <c r="B11" s="474" t="s">
        <v>183</v>
      </c>
      <c r="C11" s="475" t="s">
        <v>305</v>
      </c>
      <c r="D11" s="477" t="s">
        <v>302</v>
      </c>
      <c r="E11" s="476">
        <v>9</v>
      </c>
      <c r="F11" s="476">
        <v>9</v>
      </c>
      <c r="G11" s="476">
        <v>1</v>
      </c>
      <c r="H11" s="482">
        <v>4</v>
      </c>
    </row>
    <row r="12" spans="1:8" ht="25.5" x14ac:dyDescent="0.2">
      <c r="A12" s="510">
        <v>3</v>
      </c>
      <c r="B12" s="474" t="s">
        <v>183</v>
      </c>
      <c r="C12" s="475" t="s">
        <v>306</v>
      </c>
      <c r="D12" s="477" t="s">
        <v>302</v>
      </c>
      <c r="E12" s="476">
        <v>1</v>
      </c>
      <c r="F12" s="476">
        <v>1</v>
      </c>
      <c r="G12" s="476">
        <v>1</v>
      </c>
      <c r="H12" s="511">
        <v>4</v>
      </c>
    </row>
    <row r="13" spans="1:8" ht="25.5" x14ac:dyDescent="0.2">
      <c r="A13" s="510">
        <v>4</v>
      </c>
      <c r="B13" s="474" t="s">
        <v>183</v>
      </c>
      <c r="C13" s="475" t="s">
        <v>432</v>
      </c>
      <c r="D13" s="477" t="s">
        <v>302</v>
      </c>
      <c r="E13" s="481">
        <v>3</v>
      </c>
      <c r="F13" s="481">
        <v>3</v>
      </c>
      <c r="G13" s="476">
        <v>1</v>
      </c>
      <c r="H13" s="482">
        <v>4</v>
      </c>
    </row>
    <row r="14" spans="1:8" ht="25.5" x14ac:dyDescent="0.2">
      <c r="A14" s="510">
        <v>5</v>
      </c>
      <c r="B14" s="478" t="s">
        <v>181</v>
      </c>
      <c r="C14" s="479" t="s">
        <v>433</v>
      </c>
      <c r="D14" s="477" t="s">
        <v>434</v>
      </c>
      <c r="E14" s="481">
        <v>5</v>
      </c>
      <c r="F14" s="481">
        <v>5</v>
      </c>
      <c r="G14" s="476">
        <v>1</v>
      </c>
      <c r="H14" s="482">
        <v>1</v>
      </c>
    </row>
    <row r="15" spans="1:8" ht="25.5" x14ac:dyDescent="0.2">
      <c r="A15" s="510">
        <v>6</v>
      </c>
      <c r="B15" s="478" t="s">
        <v>181</v>
      </c>
      <c r="C15" s="479" t="s">
        <v>435</v>
      </c>
      <c r="D15" s="477" t="s">
        <v>434</v>
      </c>
      <c r="E15" s="481">
        <v>10</v>
      </c>
      <c r="F15" s="481">
        <v>10</v>
      </c>
      <c r="G15" s="476">
        <v>1</v>
      </c>
      <c r="H15" s="482">
        <v>1</v>
      </c>
    </row>
    <row r="16" spans="1:8" ht="25.5" x14ac:dyDescent="0.2">
      <c r="A16" s="510">
        <v>7</v>
      </c>
      <c r="B16" s="478" t="s">
        <v>181</v>
      </c>
      <c r="C16" s="479" t="s">
        <v>436</v>
      </c>
      <c r="D16" s="477" t="s">
        <v>434</v>
      </c>
      <c r="E16" s="481">
        <v>6</v>
      </c>
      <c r="F16" s="481">
        <v>6</v>
      </c>
      <c r="G16" s="476">
        <v>1</v>
      </c>
      <c r="H16" s="482">
        <v>1</v>
      </c>
    </row>
    <row r="17" spans="1:61" ht="25.5" x14ac:dyDescent="0.2">
      <c r="A17" s="510">
        <v>8</v>
      </c>
      <c r="B17" s="478" t="s">
        <v>181</v>
      </c>
      <c r="C17" s="479" t="s">
        <v>437</v>
      </c>
      <c r="D17" s="477" t="s">
        <v>434</v>
      </c>
      <c r="E17" s="481">
        <v>17</v>
      </c>
      <c r="F17" s="481">
        <v>17</v>
      </c>
      <c r="G17" s="476">
        <v>1</v>
      </c>
      <c r="H17" s="482">
        <v>1</v>
      </c>
    </row>
    <row r="18" spans="1:61" ht="25.5" x14ac:dyDescent="0.2">
      <c r="A18" s="510">
        <v>9</v>
      </c>
      <c r="B18" s="478" t="s">
        <v>181</v>
      </c>
      <c r="C18" s="479" t="s">
        <v>438</v>
      </c>
      <c r="D18" s="477" t="s">
        <v>434</v>
      </c>
      <c r="E18" s="481">
        <v>1</v>
      </c>
      <c r="F18" s="481">
        <v>1</v>
      </c>
      <c r="G18" s="476">
        <v>1</v>
      </c>
      <c r="H18" s="482">
        <v>1</v>
      </c>
    </row>
    <row r="19" spans="1:61" ht="25.5" x14ac:dyDescent="0.2">
      <c r="A19" s="510">
        <v>10</v>
      </c>
      <c r="B19" s="478" t="s">
        <v>181</v>
      </c>
      <c r="C19" s="479" t="s">
        <v>439</v>
      </c>
      <c r="D19" s="477" t="s">
        <v>434</v>
      </c>
      <c r="E19" s="481">
        <v>30</v>
      </c>
      <c r="F19" s="481">
        <v>30</v>
      </c>
      <c r="G19" s="476">
        <v>1</v>
      </c>
      <c r="H19" s="482">
        <v>1</v>
      </c>
    </row>
    <row r="20" spans="1:61" ht="25.5" x14ac:dyDescent="0.2">
      <c r="A20" s="510">
        <v>11</v>
      </c>
      <c r="B20" s="478" t="s">
        <v>181</v>
      </c>
      <c r="C20" s="479" t="s">
        <v>440</v>
      </c>
      <c r="D20" s="477" t="s">
        <v>434</v>
      </c>
      <c r="E20" s="481">
        <v>8</v>
      </c>
      <c r="F20" s="481">
        <v>8</v>
      </c>
      <c r="G20" s="476">
        <v>1</v>
      </c>
      <c r="H20" s="482">
        <v>1</v>
      </c>
    </row>
    <row r="21" spans="1:61" ht="25.5" x14ac:dyDescent="0.2">
      <c r="A21" s="510">
        <v>12</v>
      </c>
      <c r="B21" s="478" t="s">
        <v>181</v>
      </c>
      <c r="C21" s="479" t="s">
        <v>441</v>
      </c>
      <c r="D21" s="477" t="s">
        <v>434</v>
      </c>
      <c r="E21" s="481">
        <v>16</v>
      </c>
      <c r="F21" s="481">
        <v>16</v>
      </c>
      <c r="G21" s="476">
        <v>1</v>
      </c>
      <c r="H21" s="482">
        <v>1</v>
      </c>
    </row>
    <row r="22" spans="1:61" ht="25.5" x14ac:dyDescent="0.2">
      <c r="A22" s="510">
        <v>13</v>
      </c>
      <c r="B22" s="478" t="s">
        <v>181</v>
      </c>
      <c r="C22" s="479" t="s">
        <v>442</v>
      </c>
      <c r="D22" s="477" t="s">
        <v>434</v>
      </c>
      <c r="E22" s="481">
        <v>27</v>
      </c>
      <c r="F22" s="481">
        <v>27</v>
      </c>
      <c r="G22" s="476">
        <v>1</v>
      </c>
      <c r="H22" s="482">
        <v>1</v>
      </c>
    </row>
    <row r="23" spans="1:61" ht="25.5" x14ac:dyDescent="0.2">
      <c r="A23" s="510">
        <v>14</v>
      </c>
      <c r="B23" s="478" t="s">
        <v>183</v>
      </c>
      <c r="C23" s="480" t="s">
        <v>303</v>
      </c>
      <c r="D23" s="477" t="s">
        <v>443</v>
      </c>
      <c r="E23" s="481">
        <v>15</v>
      </c>
      <c r="F23" s="481">
        <v>15</v>
      </c>
      <c r="G23" s="476">
        <v>1</v>
      </c>
      <c r="H23" s="482">
        <v>10</v>
      </c>
    </row>
    <row r="24" spans="1:61" ht="25.5" x14ac:dyDescent="0.2">
      <c r="A24" s="510">
        <v>15</v>
      </c>
      <c r="B24" s="478" t="s">
        <v>183</v>
      </c>
      <c r="C24" s="480" t="s">
        <v>444</v>
      </c>
      <c r="D24" s="477" t="s">
        <v>445</v>
      </c>
      <c r="E24" s="481">
        <v>1</v>
      </c>
      <c r="F24" s="481">
        <v>1</v>
      </c>
      <c r="G24" s="476">
        <v>1</v>
      </c>
      <c r="H24" s="482">
        <v>20</v>
      </c>
    </row>
    <row r="25" spans="1:61" ht="25.5" x14ac:dyDescent="0.2">
      <c r="A25" s="510">
        <v>16</v>
      </c>
      <c r="B25" s="478" t="s">
        <v>183</v>
      </c>
      <c r="C25" s="480" t="s">
        <v>446</v>
      </c>
      <c r="D25" s="477" t="s">
        <v>302</v>
      </c>
      <c r="E25" s="481">
        <v>1</v>
      </c>
      <c r="F25" s="481">
        <v>1</v>
      </c>
      <c r="G25" s="476">
        <v>1</v>
      </c>
      <c r="H25" s="482">
        <v>4</v>
      </c>
    </row>
    <row r="26" spans="1:61" ht="25.5" x14ac:dyDescent="0.2">
      <c r="A26" s="510">
        <v>17</v>
      </c>
      <c r="B26" s="478" t="s">
        <v>183</v>
      </c>
      <c r="C26" s="480" t="s">
        <v>447</v>
      </c>
      <c r="D26" s="477" t="s">
        <v>443</v>
      </c>
      <c r="E26" s="481">
        <v>14</v>
      </c>
      <c r="F26" s="481">
        <v>14</v>
      </c>
      <c r="G26" s="476">
        <v>1</v>
      </c>
      <c r="H26" s="482">
        <v>4</v>
      </c>
    </row>
    <row r="27" spans="1:61" ht="26.25" thickBot="1" x14ac:dyDescent="0.25">
      <c r="A27" s="510">
        <v>18</v>
      </c>
      <c r="B27" s="478" t="s">
        <v>183</v>
      </c>
      <c r="C27" s="480" t="s">
        <v>448</v>
      </c>
      <c r="D27" s="477" t="s">
        <v>302</v>
      </c>
      <c r="E27" s="481">
        <v>2</v>
      </c>
      <c r="F27" s="481">
        <v>2</v>
      </c>
      <c r="G27" s="476">
        <v>1</v>
      </c>
      <c r="H27" s="482">
        <v>4</v>
      </c>
    </row>
    <row r="28" spans="1:61" s="504" customFormat="1" ht="26.25" thickBot="1" x14ac:dyDescent="0.25">
      <c r="A28" s="510">
        <v>19</v>
      </c>
      <c r="B28" s="474" t="s">
        <v>183</v>
      </c>
      <c r="C28" s="475" t="s">
        <v>507</v>
      </c>
      <c r="D28" s="477" t="s">
        <v>302</v>
      </c>
      <c r="E28" s="481">
        <v>14</v>
      </c>
      <c r="F28" s="481">
        <v>14</v>
      </c>
      <c r="G28" s="476">
        <v>1</v>
      </c>
      <c r="H28" s="482">
        <v>30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s="504" customFormat="1" ht="26.25" thickBot="1" x14ac:dyDescent="0.25">
      <c r="A29" s="510">
        <v>20</v>
      </c>
      <c r="B29" s="478" t="s">
        <v>181</v>
      </c>
      <c r="C29" s="479" t="s">
        <v>508</v>
      </c>
      <c r="D29" s="477" t="s">
        <v>434</v>
      </c>
      <c r="E29" s="481">
        <v>103</v>
      </c>
      <c r="F29" s="481">
        <v>103</v>
      </c>
      <c r="G29" s="476">
        <v>4</v>
      </c>
      <c r="H29" s="482">
        <v>50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</row>
    <row r="30" spans="1:61" s="504" customFormat="1" ht="26.25" thickBot="1" x14ac:dyDescent="0.25">
      <c r="A30" s="510">
        <v>21</v>
      </c>
      <c r="B30" s="478" t="s">
        <v>183</v>
      </c>
      <c r="C30" s="479" t="s">
        <v>509</v>
      </c>
      <c r="D30" s="477" t="s">
        <v>510</v>
      </c>
      <c r="E30" s="481">
        <v>3</v>
      </c>
      <c r="F30" s="481">
        <v>3</v>
      </c>
      <c r="G30" s="476">
        <v>1</v>
      </c>
      <c r="H30" s="482">
        <v>8</v>
      </c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s="504" customFormat="1" ht="26.25" thickBot="1" x14ac:dyDescent="0.25">
      <c r="A31" s="510">
        <v>22</v>
      </c>
      <c r="B31" s="478" t="s">
        <v>183</v>
      </c>
      <c r="C31" s="479" t="s">
        <v>509</v>
      </c>
      <c r="D31" s="477" t="s">
        <v>510</v>
      </c>
      <c r="E31" s="481">
        <v>3</v>
      </c>
      <c r="F31" s="481">
        <v>3</v>
      </c>
      <c r="G31" s="476">
        <v>1</v>
      </c>
      <c r="H31" s="482">
        <v>8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</row>
    <row r="32" spans="1:61" s="504" customFormat="1" ht="26.25" thickBot="1" x14ac:dyDescent="0.25">
      <c r="A32" s="510">
        <v>23</v>
      </c>
      <c r="B32" s="478" t="s">
        <v>183</v>
      </c>
      <c r="C32" s="479" t="s">
        <v>509</v>
      </c>
      <c r="D32" s="477" t="s">
        <v>510</v>
      </c>
      <c r="E32" s="481">
        <v>3</v>
      </c>
      <c r="F32" s="481">
        <v>3</v>
      </c>
      <c r="G32" s="476">
        <v>1</v>
      </c>
      <c r="H32" s="482">
        <v>8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s="504" customFormat="1" ht="26.25" thickBot="1" x14ac:dyDescent="0.25">
      <c r="A33" s="510">
        <v>24</v>
      </c>
      <c r="B33" s="478" t="s">
        <v>183</v>
      </c>
      <c r="C33" s="479" t="s">
        <v>509</v>
      </c>
      <c r="D33" s="477" t="s">
        <v>510</v>
      </c>
      <c r="E33" s="481">
        <v>1</v>
      </c>
      <c r="F33" s="481">
        <v>1</v>
      </c>
      <c r="G33" s="476">
        <v>1</v>
      </c>
      <c r="H33" s="482">
        <v>8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</row>
    <row r="34" spans="1:61" s="504" customFormat="1" ht="26.25" thickBot="1" x14ac:dyDescent="0.25">
      <c r="A34" s="510">
        <v>25</v>
      </c>
      <c r="B34" s="478" t="s">
        <v>183</v>
      </c>
      <c r="C34" s="479" t="s">
        <v>511</v>
      </c>
      <c r="D34" s="477" t="s">
        <v>434</v>
      </c>
      <c r="E34" s="481">
        <v>6</v>
      </c>
      <c r="F34" s="481">
        <v>6</v>
      </c>
      <c r="G34" s="476">
        <v>2</v>
      </c>
      <c r="H34" s="482">
        <v>2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</row>
    <row r="35" spans="1:61" s="504" customFormat="1" ht="26.25" thickBot="1" x14ac:dyDescent="0.25">
      <c r="A35" s="510">
        <v>26</v>
      </c>
      <c r="B35" s="478" t="s">
        <v>183</v>
      </c>
      <c r="C35" s="479" t="s">
        <v>512</v>
      </c>
      <c r="D35" s="477" t="s">
        <v>510</v>
      </c>
      <c r="E35" s="481">
        <v>2</v>
      </c>
      <c r="F35" s="481">
        <v>2</v>
      </c>
      <c r="G35" s="476">
        <v>1</v>
      </c>
      <c r="H35" s="482">
        <v>16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</row>
    <row r="36" spans="1:61" s="504" customFormat="1" ht="26.25" thickBot="1" x14ac:dyDescent="0.25">
      <c r="A36" s="510">
        <v>27</v>
      </c>
      <c r="B36" s="478" t="s">
        <v>183</v>
      </c>
      <c r="C36" s="479" t="s">
        <v>513</v>
      </c>
      <c r="D36" s="477" t="s">
        <v>434</v>
      </c>
      <c r="E36" s="481">
        <v>38</v>
      </c>
      <c r="F36" s="481">
        <v>38</v>
      </c>
      <c r="G36" s="476">
        <v>2</v>
      </c>
      <c r="H36" s="482">
        <v>5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</row>
    <row r="37" spans="1:61" s="504" customFormat="1" ht="26.25" thickBot="1" x14ac:dyDescent="0.25">
      <c r="A37" s="510">
        <v>28</v>
      </c>
      <c r="B37" s="478" t="s">
        <v>183</v>
      </c>
      <c r="C37" s="479" t="s">
        <v>514</v>
      </c>
      <c r="D37" s="477" t="s">
        <v>434</v>
      </c>
      <c r="E37" s="481">
        <v>27</v>
      </c>
      <c r="F37" s="481">
        <v>27</v>
      </c>
      <c r="G37" s="476">
        <v>2</v>
      </c>
      <c r="H37" s="482">
        <v>5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</row>
    <row r="38" spans="1:61" s="504" customFormat="1" ht="26.25" thickBot="1" x14ac:dyDescent="0.25">
      <c r="A38" s="510">
        <v>29</v>
      </c>
      <c r="B38" s="478" t="s">
        <v>183</v>
      </c>
      <c r="C38" s="480" t="s">
        <v>515</v>
      </c>
      <c r="D38" s="477" t="s">
        <v>302</v>
      </c>
      <c r="E38" s="481">
        <v>5</v>
      </c>
      <c r="F38" s="481">
        <v>5</v>
      </c>
      <c r="G38" s="476">
        <v>3</v>
      </c>
      <c r="H38" s="482">
        <v>4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</row>
    <row r="39" spans="1:61" s="504" customFormat="1" ht="13.5" thickBot="1" x14ac:dyDescent="0.25">
      <c r="A39" s="510">
        <v>30</v>
      </c>
      <c r="B39" s="478" t="s">
        <v>183</v>
      </c>
      <c r="C39" s="480" t="s">
        <v>516</v>
      </c>
      <c r="D39" s="477" t="s">
        <v>517</v>
      </c>
      <c r="E39" s="481">
        <v>19</v>
      </c>
      <c r="F39" s="481">
        <v>19</v>
      </c>
      <c r="G39" s="476">
        <v>1</v>
      </c>
      <c r="H39" s="482">
        <v>20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</row>
    <row r="40" spans="1:61" s="504" customFormat="1" ht="13.5" thickBot="1" x14ac:dyDescent="0.25">
      <c r="A40" s="510">
        <v>31</v>
      </c>
      <c r="B40" s="478" t="s">
        <v>183</v>
      </c>
      <c r="C40" s="480" t="s">
        <v>518</v>
      </c>
      <c r="D40" s="477" t="s">
        <v>517</v>
      </c>
      <c r="E40" s="481">
        <v>20</v>
      </c>
      <c r="F40" s="481">
        <v>20</v>
      </c>
      <c r="G40" s="476">
        <v>1</v>
      </c>
      <c r="H40" s="482">
        <v>20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s="504" customFormat="1" ht="39" thickBot="1" x14ac:dyDescent="0.25">
      <c r="A41" s="510">
        <v>32</v>
      </c>
      <c r="B41" s="478" t="s">
        <v>183</v>
      </c>
      <c r="C41" s="480" t="s">
        <v>519</v>
      </c>
      <c r="D41" s="477" t="s">
        <v>510</v>
      </c>
      <c r="E41" s="481">
        <v>2</v>
      </c>
      <c r="F41" s="481">
        <v>2</v>
      </c>
      <c r="G41" s="476">
        <v>1</v>
      </c>
      <c r="H41" s="482">
        <v>5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</row>
    <row r="42" spans="1:61" s="504" customFormat="1" ht="26.25" thickBot="1" x14ac:dyDescent="0.25">
      <c r="A42" s="510">
        <v>33</v>
      </c>
      <c r="B42" s="478" t="s">
        <v>181</v>
      </c>
      <c r="C42" s="480" t="s">
        <v>520</v>
      </c>
      <c r="D42" s="477" t="s">
        <v>434</v>
      </c>
      <c r="E42" s="481">
        <v>159</v>
      </c>
      <c r="F42" s="481">
        <v>159</v>
      </c>
      <c r="G42" s="476">
        <v>1</v>
      </c>
      <c r="H42" s="482">
        <v>3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</row>
    <row r="43" spans="1:61" s="504" customFormat="1" ht="26.25" thickBot="1" x14ac:dyDescent="0.25">
      <c r="A43" s="510">
        <v>34</v>
      </c>
      <c r="B43" s="478" t="s">
        <v>183</v>
      </c>
      <c r="C43" s="480" t="s">
        <v>521</v>
      </c>
      <c r="D43" s="477" t="s">
        <v>302</v>
      </c>
      <c r="E43" s="481">
        <v>5</v>
      </c>
      <c r="F43" s="481">
        <v>5</v>
      </c>
      <c r="G43" s="476">
        <v>3</v>
      </c>
      <c r="H43" s="482">
        <v>4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</row>
    <row r="44" spans="1:61" s="504" customFormat="1" ht="26.25" thickBot="1" x14ac:dyDescent="0.25">
      <c r="A44" s="510">
        <v>35</v>
      </c>
      <c r="B44" s="476" t="s">
        <v>183</v>
      </c>
      <c r="C44" s="512" t="s">
        <v>522</v>
      </c>
      <c r="D44" s="513" t="s">
        <v>182</v>
      </c>
      <c r="E44" s="476">
        <v>18</v>
      </c>
      <c r="F44" s="476">
        <v>18</v>
      </c>
      <c r="G44" s="514">
        <v>1</v>
      </c>
      <c r="H44" s="476">
        <v>20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</row>
    <row r="45" spans="1:61" s="504" customFormat="1" ht="39" thickBot="1" x14ac:dyDescent="0.25">
      <c r="A45" s="510">
        <v>36</v>
      </c>
      <c r="B45" s="476" t="s">
        <v>181</v>
      </c>
      <c r="C45" s="512" t="s">
        <v>523</v>
      </c>
      <c r="D45" s="513" t="s">
        <v>182</v>
      </c>
      <c r="E45" s="476">
        <v>104</v>
      </c>
      <c r="F45" s="476">
        <v>104</v>
      </c>
      <c r="G45" s="514">
        <v>1</v>
      </c>
      <c r="H45" s="476">
        <v>3</v>
      </c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</row>
    <row r="46" spans="1:61" s="504" customFormat="1" ht="26.25" thickBot="1" x14ac:dyDescent="0.25">
      <c r="A46" s="510">
        <v>37</v>
      </c>
      <c r="B46" s="476" t="s">
        <v>181</v>
      </c>
      <c r="C46" s="512" t="s">
        <v>524</v>
      </c>
      <c r="D46" s="513" t="s">
        <v>182</v>
      </c>
      <c r="E46" s="476">
        <v>120</v>
      </c>
      <c r="F46" s="476">
        <v>120</v>
      </c>
      <c r="G46" s="514">
        <v>1</v>
      </c>
      <c r="H46" s="476">
        <v>3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</row>
    <row r="47" spans="1:61" s="504" customFormat="1" ht="26.25" thickBot="1" x14ac:dyDescent="0.25">
      <c r="A47" s="510">
        <v>38</v>
      </c>
      <c r="B47" s="476" t="s">
        <v>183</v>
      </c>
      <c r="C47" s="512" t="s">
        <v>525</v>
      </c>
      <c r="D47" s="513" t="s">
        <v>182</v>
      </c>
      <c r="E47" s="476">
        <v>25</v>
      </c>
      <c r="F47" s="476">
        <v>25</v>
      </c>
      <c r="G47" s="514">
        <v>1</v>
      </c>
      <c r="H47" s="476">
        <v>20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</row>
    <row r="48" spans="1:61" s="504" customFormat="1" ht="13.5" thickBot="1" x14ac:dyDescent="0.25">
      <c r="A48" s="510">
        <v>39</v>
      </c>
      <c r="B48" s="476" t="s">
        <v>181</v>
      </c>
      <c r="C48" s="512" t="s">
        <v>526</v>
      </c>
      <c r="D48" s="513" t="s">
        <v>182</v>
      </c>
      <c r="E48" s="476">
        <v>72</v>
      </c>
      <c r="F48" s="476">
        <v>72</v>
      </c>
      <c r="G48" s="514">
        <v>1</v>
      </c>
      <c r="H48" s="476">
        <v>3</v>
      </c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</row>
    <row r="49" spans="1:61" s="504" customFormat="1" ht="26.25" thickBot="1" x14ac:dyDescent="0.25">
      <c r="A49" s="510">
        <v>40</v>
      </c>
      <c r="B49" s="476" t="s">
        <v>181</v>
      </c>
      <c r="C49" s="512" t="s">
        <v>527</v>
      </c>
      <c r="D49" s="513" t="s">
        <v>182</v>
      </c>
      <c r="E49" s="476">
        <v>77</v>
      </c>
      <c r="F49" s="476">
        <v>77</v>
      </c>
      <c r="G49" s="514">
        <v>3</v>
      </c>
      <c r="H49" s="476">
        <v>6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</row>
    <row r="50" spans="1:61" s="504" customFormat="1" ht="13.5" thickBot="1" x14ac:dyDescent="0.25">
      <c r="A50" s="510">
        <v>41</v>
      </c>
      <c r="B50" s="476" t="s">
        <v>528</v>
      </c>
      <c r="C50" s="512" t="s">
        <v>529</v>
      </c>
      <c r="D50" s="513" t="s">
        <v>182</v>
      </c>
      <c r="E50" s="476">
        <v>77</v>
      </c>
      <c r="F50" s="476">
        <v>77</v>
      </c>
      <c r="G50" s="514">
        <v>3</v>
      </c>
      <c r="H50" s="476">
        <v>3</v>
      </c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</row>
    <row r="51" spans="1:61" s="504" customFormat="1" ht="13.5" thickBot="1" x14ac:dyDescent="0.25">
      <c r="A51" s="510">
        <v>42</v>
      </c>
      <c r="B51" s="476" t="s">
        <v>183</v>
      </c>
      <c r="C51" s="512" t="s">
        <v>530</v>
      </c>
      <c r="D51" s="513" t="s">
        <v>182</v>
      </c>
      <c r="E51" s="476">
        <v>18</v>
      </c>
      <c r="F51" s="476">
        <v>18</v>
      </c>
      <c r="G51" s="514">
        <v>1</v>
      </c>
      <c r="H51" s="476">
        <v>20</v>
      </c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</row>
    <row r="52" spans="1:61" s="504" customFormat="1" ht="39" thickBot="1" x14ac:dyDescent="0.25">
      <c r="A52" s="510">
        <v>43</v>
      </c>
      <c r="B52" s="476" t="s">
        <v>183</v>
      </c>
      <c r="C52" s="512" t="s">
        <v>531</v>
      </c>
      <c r="D52" s="513" t="s">
        <v>182</v>
      </c>
      <c r="E52" s="476">
        <v>4</v>
      </c>
      <c r="F52" s="476">
        <v>4</v>
      </c>
      <c r="G52" s="514">
        <v>1</v>
      </c>
      <c r="H52" s="476">
        <v>17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1:61" s="504" customFormat="1" ht="26.25" thickBot="1" x14ac:dyDescent="0.25">
      <c r="A53" s="510">
        <v>44</v>
      </c>
      <c r="B53" s="476" t="s">
        <v>183</v>
      </c>
      <c r="C53" s="512" t="s">
        <v>532</v>
      </c>
      <c r="D53" s="513" t="s">
        <v>182</v>
      </c>
      <c r="E53" s="476">
        <v>4</v>
      </c>
      <c r="F53" s="476">
        <v>4</v>
      </c>
      <c r="G53" s="514">
        <v>1</v>
      </c>
      <c r="H53" s="476">
        <v>20</v>
      </c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</row>
    <row r="54" spans="1:61" s="504" customFormat="1" ht="13.5" thickBot="1" x14ac:dyDescent="0.25">
      <c r="A54" s="510">
        <v>45</v>
      </c>
      <c r="B54" s="476" t="s">
        <v>183</v>
      </c>
      <c r="C54" s="512" t="s">
        <v>533</v>
      </c>
      <c r="D54" s="513" t="s">
        <v>182</v>
      </c>
      <c r="E54" s="476">
        <v>13</v>
      </c>
      <c r="F54" s="476">
        <v>13</v>
      </c>
      <c r="G54" s="514">
        <v>1</v>
      </c>
      <c r="H54" s="476">
        <v>20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</row>
    <row r="55" spans="1:61" s="504" customFormat="1" ht="13.5" thickBot="1" x14ac:dyDescent="0.25">
      <c r="A55" s="510">
        <v>46</v>
      </c>
      <c r="B55" s="476" t="s">
        <v>183</v>
      </c>
      <c r="C55" s="512" t="s">
        <v>534</v>
      </c>
      <c r="D55" s="513" t="s">
        <v>182</v>
      </c>
      <c r="E55" s="476">
        <v>15</v>
      </c>
      <c r="F55" s="476">
        <v>15</v>
      </c>
      <c r="G55" s="514">
        <v>1</v>
      </c>
      <c r="H55" s="476">
        <v>20</v>
      </c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</row>
    <row r="56" spans="1:61" s="504" customFormat="1" ht="39" thickBot="1" x14ac:dyDescent="0.25">
      <c r="A56" s="510">
        <v>47</v>
      </c>
      <c r="B56" s="476" t="s">
        <v>183</v>
      </c>
      <c r="C56" s="512" t="s">
        <v>535</v>
      </c>
      <c r="D56" s="513" t="s">
        <v>182</v>
      </c>
      <c r="E56" s="476">
        <v>9</v>
      </c>
      <c r="F56" s="476">
        <v>9</v>
      </c>
      <c r="G56" s="514">
        <v>1</v>
      </c>
      <c r="H56" s="476">
        <v>20</v>
      </c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</row>
    <row r="57" spans="1:61" s="504" customFormat="1" ht="26.25" thickBot="1" x14ac:dyDescent="0.25">
      <c r="A57" s="510">
        <v>48</v>
      </c>
      <c r="B57" s="476" t="s">
        <v>181</v>
      </c>
      <c r="C57" s="512" t="s">
        <v>536</v>
      </c>
      <c r="D57" s="513" t="s">
        <v>182</v>
      </c>
      <c r="E57" s="476">
        <v>28</v>
      </c>
      <c r="F57" s="476">
        <v>28</v>
      </c>
      <c r="G57" s="514">
        <v>1</v>
      </c>
      <c r="H57" s="476">
        <v>3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</row>
    <row r="58" spans="1:61" s="504" customFormat="1" ht="13.5" thickBot="1" x14ac:dyDescent="0.25">
      <c r="A58" s="510">
        <v>49</v>
      </c>
      <c r="B58" s="476" t="s">
        <v>183</v>
      </c>
      <c r="C58" s="512" t="s">
        <v>537</v>
      </c>
      <c r="D58" s="513" t="s">
        <v>182</v>
      </c>
      <c r="E58" s="476">
        <v>2</v>
      </c>
      <c r="F58" s="476">
        <v>2</v>
      </c>
      <c r="G58" s="514">
        <v>1</v>
      </c>
      <c r="H58" s="476">
        <v>20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</row>
    <row r="59" spans="1:61" s="504" customFormat="1" ht="26.25" thickBot="1" x14ac:dyDescent="0.25">
      <c r="A59" s="510">
        <v>50</v>
      </c>
      <c r="B59" s="476" t="s">
        <v>183</v>
      </c>
      <c r="C59" s="512" t="s">
        <v>538</v>
      </c>
      <c r="D59" s="513" t="s">
        <v>182</v>
      </c>
      <c r="E59" s="476">
        <v>27</v>
      </c>
      <c r="F59" s="476">
        <v>27</v>
      </c>
      <c r="G59" s="514">
        <v>1</v>
      </c>
      <c r="H59" s="476">
        <v>10</v>
      </c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</row>
    <row r="60" spans="1:61" s="504" customFormat="1" ht="26.25" thickBot="1" x14ac:dyDescent="0.25">
      <c r="A60" s="510">
        <v>51</v>
      </c>
      <c r="B60" s="476" t="s">
        <v>183</v>
      </c>
      <c r="C60" s="512" t="s">
        <v>539</v>
      </c>
      <c r="D60" s="515" t="s">
        <v>302</v>
      </c>
      <c r="E60" s="476">
        <v>10</v>
      </c>
      <c r="F60" s="476">
        <v>10</v>
      </c>
      <c r="G60" s="514">
        <v>3</v>
      </c>
      <c r="H60" s="476">
        <v>4</v>
      </c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</row>
    <row r="61" spans="1:61" s="504" customFormat="1" ht="13.5" thickBot="1" x14ac:dyDescent="0.25">
      <c r="A61" s="510">
        <v>52</v>
      </c>
      <c r="B61" s="476" t="s">
        <v>183</v>
      </c>
      <c r="C61" s="512" t="s">
        <v>540</v>
      </c>
      <c r="D61" s="513" t="s">
        <v>182</v>
      </c>
      <c r="E61" s="476">
        <v>21</v>
      </c>
      <c r="F61" s="476">
        <v>21</v>
      </c>
      <c r="G61" s="514">
        <v>1</v>
      </c>
      <c r="H61" s="476">
        <v>20</v>
      </c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</row>
    <row r="62" spans="1:61" s="504" customFormat="1" ht="13.5" thickBot="1" x14ac:dyDescent="0.25">
      <c r="A62" s="510">
        <v>53</v>
      </c>
      <c r="B62" s="476" t="s">
        <v>183</v>
      </c>
      <c r="C62" s="512" t="s">
        <v>541</v>
      </c>
      <c r="D62" s="513" t="s">
        <v>182</v>
      </c>
      <c r="E62" s="476">
        <v>14</v>
      </c>
      <c r="F62" s="476">
        <v>14</v>
      </c>
      <c r="G62" s="514">
        <v>1</v>
      </c>
      <c r="H62" s="476">
        <v>20</v>
      </c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</row>
    <row r="63" spans="1:61" s="504" customFormat="1" ht="26.25" thickBot="1" x14ac:dyDescent="0.25">
      <c r="A63" s="510">
        <v>54</v>
      </c>
      <c r="B63" s="476" t="s">
        <v>183</v>
      </c>
      <c r="C63" s="512" t="s">
        <v>542</v>
      </c>
      <c r="D63" s="513" t="s">
        <v>182</v>
      </c>
      <c r="E63" s="476">
        <v>6</v>
      </c>
      <c r="F63" s="476">
        <v>6</v>
      </c>
      <c r="G63" s="514">
        <v>1</v>
      </c>
      <c r="H63" s="476">
        <v>20</v>
      </c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</row>
    <row r="64" spans="1:61" s="504" customFormat="1" ht="26.25" thickBot="1" x14ac:dyDescent="0.25">
      <c r="A64" s="510">
        <v>55</v>
      </c>
      <c r="B64" s="476" t="s">
        <v>181</v>
      </c>
      <c r="C64" s="512" t="s">
        <v>543</v>
      </c>
      <c r="D64" s="513" t="s">
        <v>182</v>
      </c>
      <c r="E64" s="476">
        <v>78</v>
      </c>
      <c r="F64" s="476">
        <v>78</v>
      </c>
      <c r="G64" s="514">
        <v>1</v>
      </c>
      <c r="H64" s="476">
        <v>3</v>
      </c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</row>
    <row r="65" spans="1:61" s="504" customFormat="1" ht="13.5" thickBot="1" x14ac:dyDescent="0.25">
      <c r="A65" s="510">
        <v>56</v>
      </c>
      <c r="B65" s="476" t="s">
        <v>183</v>
      </c>
      <c r="C65" s="512" t="s">
        <v>544</v>
      </c>
      <c r="D65" s="513" t="s">
        <v>182</v>
      </c>
      <c r="E65" s="476">
        <v>31</v>
      </c>
      <c r="F65" s="476">
        <v>31</v>
      </c>
      <c r="G65" s="514">
        <v>1</v>
      </c>
      <c r="H65" s="476">
        <v>30</v>
      </c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</row>
    <row r="66" spans="1:61" s="504" customFormat="1" ht="13.5" thickBot="1" x14ac:dyDescent="0.25">
      <c r="A66" s="510">
        <v>57</v>
      </c>
      <c r="B66" s="476" t="s">
        <v>183</v>
      </c>
      <c r="C66" s="512" t="s">
        <v>545</v>
      </c>
      <c r="D66" s="513" t="s">
        <v>182</v>
      </c>
      <c r="E66" s="476">
        <v>16</v>
      </c>
      <c r="F66" s="476">
        <v>16</v>
      </c>
      <c r="G66" s="514">
        <v>1</v>
      </c>
      <c r="H66" s="476">
        <v>20</v>
      </c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</row>
    <row r="67" spans="1:61" s="504" customFormat="1" ht="26.25" thickBot="1" x14ac:dyDescent="0.25">
      <c r="A67" s="510">
        <v>58</v>
      </c>
      <c r="B67" s="476" t="s">
        <v>181</v>
      </c>
      <c r="C67" s="512" t="s">
        <v>546</v>
      </c>
      <c r="D67" s="513" t="s">
        <v>182</v>
      </c>
      <c r="E67" s="476">
        <v>177</v>
      </c>
      <c r="F67" s="476">
        <v>177</v>
      </c>
      <c r="G67" s="476">
        <v>3</v>
      </c>
      <c r="H67" s="476">
        <v>15</v>
      </c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</row>
    <row r="68" spans="1:61" s="504" customFormat="1" ht="13.5" thickBot="1" x14ac:dyDescent="0.25">
      <c r="A68" s="510">
        <v>59</v>
      </c>
      <c r="B68" s="476" t="s">
        <v>528</v>
      </c>
      <c r="C68" s="512" t="s">
        <v>547</v>
      </c>
      <c r="D68" s="513" t="s">
        <v>182</v>
      </c>
      <c r="E68" s="476">
        <v>504</v>
      </c>
      <c r="F68" s="476">
        <v>504</v>
      </c>
      <c r="G68" s="514">
        <v>3</v>
      </c>
      <c r="H68" s="476">
        <v>3</v>
      </c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</row>
    <row r="69" spans="1:61" s="504" customFormat="1" ht="26.25" thickBot="1" x14ac:dyDescent="0.25">
      <c r="A69" s="510">
        <v>60</v>
      </c>
      <c r="B69" s="476" t="s">
        <v>181</v>
      </c>
      <c r="C69" s="512" t="s">
        <v>548</v>
      </c>
      <c r="D69" s="513" t="s">
        <v>182</v>
      </c>
      <c r="E69" s="476">
        <v>77</v>
      </c>
      <c r="F69" s="476">
        <v>77</v>
      </c>
      <c r="G69" s="514">
        <v>3</v>
      </c>
      <c r="H69" s="476">
        <v>12</v>
      </c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</row>
    <row r="70" spans="1:61" s="504" customFormat="1" ht="13.5" thickBot="1" x14ac:dyDescent="0.25">
      <c r="A70" s="510">
        <v>61</v>
      </c>
      <c r="B70" s="476" t="s">
        <v>528</v>
      </c>
      <c r="C70" s="512" t="s">
        <v>549</v>
      </c>
      <c r="D70" s="513" t="s">
        <v>182</v>
      </c>
      <c r="E70" s="476">
        <v>170</v>
      </c>
      <c r="F70" s="476">
        <v>170</v>
      </c>
      <c r="G70" s="514">
        <v>3</v>
      </c>
      <c r="H70" s="476">
        <v>3</v>
      </c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</row>
    <row r="71" spans="1:61" s="504" customFormat="1" ht="26.25" thickBot="1" x14ac:dyDescent="0.25">
      <c r="A71" s="510">
        <v>62</v>
      </c>
      <c r="B71" s="476" t="s">
        <v>183</v>
      </c>
      <c r="C71" s="512" t="s">
        <v>550</v>
      </c>
      <c r="D71" s="513" t="s">
        <v>182</v>
      </c>
      <c r="E71" s="476">
        <v>18</v>
      </c>
      <c r="F71" s="476">
        <v>18</v>
      </c>
      <c r="G71" s="514">
        <v>1</v>
      </c>
      <c r="H71" s="476">
        <v>20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</row>
    <row r="72" spans="1:61" s="504" customFormat="1" ht="26.25" thickBot="1" x14ac:dyDescent="0.25">
      <c r="A72" s="510">
        <v>63</v>
      </c>
      <c r="B72" s="476" t="s">
        <v>183</v>
      </c>
      <c r="C72" s="512" t="s">
        <v>551</v>
      </c>
      <c r="D72" s="513" t="s">
        <v>182</v>
      </c>
      <c r="E72" s="476">
        <v>4</v>
      </c>
      <c r="F72" s="476">
        <v>4</v>
      </c>
      <c r="G72" s="514">
        <v>1</v>
      </c>
      <c r="H72" s="476">
        <v>20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</row>
    <row r="73" spans="1:61" s="504" customFormat="1" ht="26.25" thickBot="1" x14ac:dyDescent="0.25">
      <c r="A73" s="510">
        <v>64</v>
      </c>
      <c r="B73" s="476" t="s">
        <v>181</v>
      </c>
      <c r="C73" s="512" t="s">
        <v>552</v>
      </c>
      <c r="D73" s="513" t="s">
        <v>182</v>
      </c>
      <c r="E73" s="476">
        <v>63</v>
      </c>
      <c r="F73" s="476">
        <v>63</v>
      </c>
      <c r="G73" s="514">
        <v>3</v>
      </c>
      <c r="H73" s="476">
        <v>12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</row>
    <row r="74" spans="1:61" s="504" customFormat="1" ht="26.25" thickBot="1" x14ac:dyDescent="0.25">
      <c r="A74" s="510">
        <v>65</v>
      </c>
      <c r="B74" s="476" t="s">
        <v>183</v>
      </c>
      <c r="C74" s="512" t="s">
        <v>553</v>
      </c>
      <c r="D74" s="513" t="s">
        <v>182</v>
      </c>
      <c r="E74" s="476">
        <v>12</v>
      </c>
      <c r="F74" s="476">
        <v>12</v>
      </c>
      <c r="G74" s="514">
        <v>1</v>
      </c>
      <c r="H74" s="476">
        <v>3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</row>
    <row r="75" spans="1:61" s="504" customFormat="1" ht="26.25" thickBot="1" x14ac:dyDescent="0.25">
      <c r="A75" s="510">
        <v>66</v>
      </c>
      <c r="B75" s="476" t="s">
        <v>183</v>
      </c>
      <c r="C75" s="512" t="s">
        <v>554</v>
      </c>
      <c r="D75" s="513" t="s">
        <v>182</v>
      </c>
      <c r="E75" s="476">
        <v>10</v>
      </c>
      <c r="F75" s="476">
        <v>10</v>
      </c>
      <c r="G75" s="514">
        <v>1</v>
      </c>
      <c r="H75" s="476">
        <v>4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</row>
    <row r="76" spans="1:61" s="504" customFormat="1" ht="26.25" thickBot="1" x14ac:dyDescent="0.25">
      <c r="A76" s="510">
        <v>67</v>
      </c>
      <c r="B76" s="476" t="s">
        <v>183</v>
      </c>
      <c r="C76" s="512" t="s">
        <v>555</v>
      </c>
      <c r="D76" s="513" t="s">
        <v>182</v>
      </c>
      <c r="E76" s="476">
        <v>10</v>
      </c>
      <c r="F76" s="476">
        <v>10</v>
      </c>
      <c r="G76" s="514">
        <v>1</v>
      </c>
      <c r="H76" s="476">
        <v>8</v>
      </c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</row>
    <row r="77" spans="1:61" s="504" customFormat="1" ht="26.25" thickBot="1" x14ac:dyDescent="0.25">
      <c r="A77" s="510">
        <v>68</v>
      </c>
      <c r="B77" s="476" t="s">
        <v>183</v>
      </c>
      <c r="C77" s="512" t="s">
        <v>556</v>
      </c>
      <c r="D77" s="510" t="s">
        <v>302</v>
      </c>
      <c r="E77" s="476">
        <v>17</v>
      </c>
      <c r="F77" s="476">
        <v>17</v>
      </c>
      <c r="G77" s="514">
        <v>3</v>
      </c>
      <c r="H77" s="476">
        <v>4</v>
      </c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</row>
    <row r="78" spans="1:61" s="504" customFormat="1" ht="13.5" thickBot="1" x14ac:dyDescent="0.25">
      <c r="A78" s="510">
        <v>69</v>
      </c>
      <c r="B78" s="476" t="s">
        <v>183</v>
      </c>
      <c r="C78" s="512" t="s">
        <v>557</v>
      </c>
      <c r="D78" s="513" t="s">
        <v>182</v>
      </c>
      <c r="E78" s="476">
        <v>14</v>
      </c>
      <c r="F78" s="476">
        <v>14</v>
      </c>
      <c r="G78" s="514">
        <v>1</v>
      </c>
      <c r="H78" s="476">
        <v>20</v>
      </c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</row>
    <row r="79" spans="1:61" s="504" customFormat="1" ht="26.25" thickBot="1" x14ac:dyDescent="0.25">
      <c r="A79" s="510">
        <v>70</v>
      </c>
      <c r="B79" s="476" t="s">
        <v>183</v>
      </c>
      <c r="C79" s="512" t="s">
        <v>558</v>
      </c>
      <c r="D79" s="513" t="s">
        <v>182</v>
      </c>
      <c r="E79" s="476">
        <v>15</v>
      </c>
      <c r="F79" s="476">
        <v>15</v>
      </c>
      <c r="G79" s="514">
        <v>1</v>
      </c>
      <c r="H79" s="476">
        <v>20</v>
      </c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</row>
    <row r="80" spans="1:61" s="504" customFormat="1" ht="26.25" thickBot="1" x14ac:dyDescent="0.25">
      <c r="A80" s="510">
        <v>71</v>
      </c>
      <c r="B80" s="476" t="s">
        <v>183</v>
      </c>
      <c r="C80" s="512" t="s">
        <v>558</v>
      </c>
      <c r="D80" s="513" t="s">
        <v>182</v>
      </c>
      <c r="E80" s="476">
        <v>12</v>
      </c>
      <c r="F80" s="476">
        <v>12</v>
      </c>
      <c r="G80" s="514">
        <v>1</v>
      </c>
      <c r="H80" s="476">
        <v>20</v>
      </c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</row>
    <row r="81" spans="1:61" s="504" customFormat="1" ht="26.25" thickBot="1" x14ac:dyDescent="0.25">
      <c r="A81" s="510">
        <v>72</v>
      </c>
      <c r="B81" s="476" t="s">
        <v>183</v>
      </c>
      <c r="C81" s="512" t="s">
        <v>558</v>
      </c>
      <c r="D81" s="513" t="s">
        <v>182</v>
      </c>
      <c r="E81" s="476">
        <v>17</v>
      </c>
      <c r="F81" s="476">
        <v>17</v>
      </c>
      <c r="G81" s="514">
        <v>1</v>
      </c>
      <c r="H81" s="476">
        <v>20</v>
      </c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</row>
    <row r="82" spans="1:61" s="504" customFormat="1" ht="26.25" thickBot="1" x14ac:dyDescent="0.25">
      <c r="A82" s="510">
        <v>73</v>
      </c>
      <c r="B82" s="476" t="s">
        <v>183</v>
      </c>
      <c r="C82" s="512" t="s">
        <v>558</v>
      </c>
      <c r="D82" s="513" t="s">
        <v>182</v>
      </c>
      <c r="E82" s="476">
        <v>19</v>
      </c>
      <c r="F82" s="476">
        <v>19</v>
      </c>
      <c r="G82" s="514">
        <v>1</v>
      </c>
      <c r="H82" s="476">
        <v>20</v>
      </c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</row>
    <row r="83" spans="1:61" s="504" customFormat="1" ht="13.5" thickBot="1" x14ac:dyDescent="0.25">
      <c r="A83" s="510">
        <v>74</v>
      </c>
      <c r="B83" s="476" t="s">
        <v>528</v>
      </c>
      <c r="C83" s="512" t="s">
        <v>559</v>
      </c>
      <c r="D83" s="513" t="s">
        <v>182</v>
      </c>
      <c r="E83" s="476">
        <v>134</v>
      </c>
      <c r="F83" s="476">
        <v>134</v>
      </c>
      <c r="G83" s="514">
        <v>3</v>
      </c>
      <c r="H83" s="476">
        <v>6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</row>
    <row r="84" spans="1:61" s="504" customFormat="1" ht="26.25" thickBot="1" x14ac:dyDescent="0.25">
      <c r="A84" s="510">
        <v>75</v>
      </c>
      <c r="B84" s="476" t="s">
        <v>183</v>
      </c>
      <c r="C84" s="512" t="s">
        <v>560</v>
      </c>
      <c r="D84" s="513" t="s">
        <v>182</v>
      </c>
      <c r="E84" s="476">
        <v>15</v>
      </c>
      <c r="F84" s="476">
        <v>15</v>
      </c>
      <c r="G84" s="514">
        <v>1</v>
      </c>
      <c r="H84" s="476">
        <v>4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</row>
    <row r="85" spans="1:61" s="504" customFormat="1" ht="26.25" thickBot="1" x14ac:dyDescent="0.25">
      <c r="A85" s="510">
        <v>76</v>
      </c>
      <c r="B85" s="476" t="s">
        <v>183</v>
      </c>
      <c r="C85" s="512" t="s">
        <v>561</v>
      </c>
      <c r="D85" s="513" t="s">
        <v>182</v>
      </c>
      <c r="E85" s="476">
        <v>15</v>
      </c>
      <c r="F85" s="476">
        <v>15</v>
      </c>
      <c r="G85" s="514">
        <v>1</v>
      </c>
      <c r="H85" s="476">
        <v>8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</row>
    <row r="86" spans="1:61" s="508" customFormat="1" ht="24.75" customHeight="1" x14ac:dyDescent="0.2">
      <c r="A86" s="507"/>
      <c r="B86" s="507" t="s">
        <v>184</v>
      </c>
      <c r="C86" s="517"/>
      <c r="D86" s="507"/>
      <c r="E86" s="516">
        <f>SUM(E10:E85)</f>
        <v>2688</v>
      </c>
      <c r="F86" s="516">
        <f t="shared" ref="F86:H86" si="0">SUM(F10:F85)</f>
        <v>2688</v>
      </c>
      <c r="G86" s="516">
        <f t="shared" si="0"/>
        <v>106</v>
      </c>
      <c r="H86" s="516">
        <f t="shared" si="0"/>
        <v>810</v>
      </c>
      <c r="I86" s="509"/>
      <c r="J86" s="509"/>
      <c r="K86" s="509"/>
      <c r="L86" s="509"/>
      <c r="M86" s="509"/>
      <c r="N86" s="509"/>
      <c r="O86" s="509"/>
      <c r="P86" s="509"/>
      <c r="Q86" s="509"/>
      <c r="R86" s="509"/>
      <c r="S86" s="509"/>
      <c r="T86" s="509"/>
      <c r="U86" s="509"/>
      <c r="V86" s="509"/>
      <c r="W86" s="509"/>
      <c r="X86" s="509"/>
      <c r="Y86" s="509"/>
      <c r="Z86" s="509"/>
      <c r="AA86" s="509"/>
      <c r="AB86" s="509"/>
      <c r="AC86" s="509"/>
      <c r="AD86" s="509"/>
      <c r="AE86" s="509"/>
      <c r="AF86" s="509"/>
      <c r="AG86" s="509"/>
      <c r="AH86" s="509"/>
      <c r="AI86" s="509"/>
      <c r="AJ86" s="509"/>
      <c r="AK86" s="509"/>
      <c r="AL86" s="509"/>
      <c r="AM86" s="509"/>
      <c r="AN86" s="509"/>
      <c r="AO86" s="509"/>
      <c r="AP86" s="509"/>
      <c r="AQ86" s="509"/>
      <c r="AR86" s="509"/>
      <c r="AS86" s="509"/>
      <c r="AT86" s="509"/>
      <c r="AU86" s="509"/>
      <c r="AV86" s="509"/>
      <c r="AW86" s="509"/>
      <c r="AX86" s="509"/>
      <c r="AY86" s="509"/>
      <c r="AZ86" s="509"/>
      <c r="BA86" s="509"/>
      <c r="BB86" s="509"/>
      <c r="BC86" s="509"/>
    </row>
  </sheetData>
  <mergeCells count="1">
    <mergeCell ref="E7:F7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8"/>
  <sheetViews>
    <sheetView showGridLines="0" view="pageBreakPreview" topLeftCell="A10" zoomScaleNormal="100" workbookViewId="0">
      <selection activeCell="F11" sqref="F11:F15"/>
    </sheetView>
  </sheetViews>
  <sheetFormatPr baseColWidth="10" defaultRowHeight="13.5" x14ac:dyDescent="0.2"/>
  <cols>
    <col min="1" max="1" width="7.85546875" style="422" customWidth="1"/>
    <col min="2" max="3" width="28" style="397" customWidth="1"/>
    <col min="4" max="4" width="11.28515625" style="397" customWidth="1"/>
    <col min="5" max="5" width="23.28515625" style="397" customWidth="1"/>
    <col min="6" max="6" width="10.42578125" style="397" customWidth="1"/>
    <col min="7" max="7" width="16.28515625" style="397" customWidth="1"/>
    <col min="8" max="8" width="10.85546875" style="397" customWidth="1"/>
    <col min="9" max="9" width="11.7109375" style="397" customWidth="1"/>
    <col min="10" max="10" width="11.5703125" style="397" customWidth="1"/>
    <col min="11" max="30" width="10.140625" style="397" customWidth="1"/>
    <col min="31" max="32" width="2.5703125" style="397" customWidth="1"/>
    <col min="33" max="34" width="2.140625" style="397" customWidth="1"/>
    <col min="35" max="35" width="0.85546875" style="397" customWidth="1"/>
    <col min="36" max="36" width="2.140625" style="397" customWidth="1"/>
    <col min="37" max="37" width="0.85546875" style="397" customWidth="1"/>
    <col min="38" max="41" width="2.140625" style="397" customWidth="1"/>
    <col min="42" max="42" width="0.85546875" style="397" customWidth="1"/>
    <col min="43" max="43" width="2.140625" style="397" customWidth="1"/>
    <col min="44" max="44" width="0.85546875" style="397" customWidth="1"/>
    <col min="45" max="69" width="2.140625" style="397" customWidth="1"/>
    <col min="70" max="93" width="2" style="397" customWidth="1"/>
    <col min="94" max="100" width="1.5703125" style="397" customWidth="1"/>
    <col min="101" max="16384" width="11.42578125" style="397"/>
  </cols>
  <sheetData>
    <row r="1" spans="1:71" s="387" customFormat="1" ht="19.5" x14ac:dyDescent="0.2">
      <c r="A1" s="631" t="s">
        <v>0</v>
      </c>
      <c r="B1" s="631"/>
      <c r="C1" s="631"/>
      <c r="D1" s="631"/>
      <c r="E1" s="631"/>
      <c r="F1" s="631"/>
      <c r="G1" s="631"/>
      <c r="H1" s="631"/>
      <c r="I1" s="386"/>
      <c r="J1" s="386"/>
      <c r="K1" s="386"/>
    </row>
    <row r="2" spans="1:71" s="387" customFormat="1" ht="12.75" customHeight="1" x14ac:dyDescent="0.2">
      <c r="A2" s="388"/>
      <c r="B2" s="386"/>
      <c r="C2" s="386"/>
      <c r="D2" s="386"/>
      <c r="E2" s="386"/>
      <c r="F2" s="386"/>
      <c r="G2" s="386"/>
      <c r="H2" s="386"/>
      <c r="I2" s="389" t="s">
        <v>185</v>
      </c>
      <c r="J2" s="386"/>
      <c r="K2" s="386"/>
    </row>
    <row r="3" spans="1:71" s="387" customFormat="1" ht="15.75" x14ac:dyDescent="0.2">
      <c r="A3" s="632" t="s">
        <v>186</v>
      </c>
      <c r="B3" s="632"/>
      <c r="C3" s="632"/>
      <c r="D3" s="632"/>
      <c r="E3" s="632"/>
      <c r="F3" s="632"/>
      <c r="G3" s="632"/>
      <c r="H3" s="632"/>
      <c r="I3" s="390" t="s">
        <v>187</v>
      </c>
      <c r="J3" s="386"/>
      <c r="K3" s="386"/>
    </row>
    <row r="4" spans="1:71" s="387" customFormat="1" ht="15.75" x14ac:dyDescent="0.2">
      <c r="A4" s="632" t="s">
        <v>188</v>
      </c>
      <c r="B4" s="632"/>
      <c r="C4" s="632"/>
      <c r="D4" s="632"/>
      <c r="E4" s="632"/>
      <c r="F4" s="632"/>
      <c r="G4" s="632"/>
      <c r="H4" s="632"/>
      <c r="I4" s="386"/>
      <c r="J4" s="386"/>
      <c r="K4" s="386"/>
    </row>
    <row r="5" spans="1:71" s="387" customFormat="1" ht="6.95" customHeight="1" x14ac:dyDescent="0.2">
      <c r="A5" s="391"/>
      <c r="B5" s="391"/>
      <c r="C5" s="391"/>
      <c r="D5" s="392"/>
      <c r="E5" s="392"/>
      <c r="F5" s="391"/>
      <c r="G5" s="391"/>
      <c r="H5" s="391"/>
      <c r="I5" s="391"/>
      <c r="J5" s="391"/>
      <c r="K5" s="391"/>
    </row>
    <row r="6" spans="1:71" ht="21.95" customHeight="1" x14ac:dyDescent="0.2">
      <c r="A6" s="633" t="s">
        <v>149</v>
      </c>
      <c r="B6" s="634"/>
      <c r="C6" s="393"/>
      <c r="D6" s="394"/>
      <c r="E6" s="395"/>
      <c r="F6" s="394"/>
      <c r="G6" s="394"/>
      <c r="H6" s="396" t="s">
        <v>189</v>
      </c>
      <c r="I6" s="491">
        <v>42019</v>
      </c>
    </row>
    <row r="7" spans="1:71" ht="6.95" customHeight="1" x14ac:dyDescent="0.2">
      <c r="A7" s="398"/>
      <c r="B7" s="399"/>
      <c r="C7" s="399"/>
      <c r="D7" s="400"/>
      <c r="E7" s="400"/>
      <c r="F7" s="399"/>
      <c r="G7" s="400"/>
      <c r="H7" s="401"/>
      <c r="I7" s="401"/>
    </row>
    <row r="8" spans="1:71" ht="21.95" customHeight="1" x14ac:dyDescent="0.2">
      <c r="A8" s="402" t="s">
        <v>109</v>
      </c>
      <c r="B8" s="393"/>
      <c r="C8" s="403" t="s">
        <v>431</v>
      </c>
      <c r="D8" s="396" t="s">
        <v>6</v>
      </c>
      <c r="E8" s="483" t="s">
        <v>504</v>
      </c>
      <c r="F8" s="393"/>
      <c r="G8" s="404"/>
      <c r="H8" s="404"/>
      <c r="I8" s="405"/>
      <c r="J8" s="406"/>
      <c r="K8" s="406"/>
      <c r="L8" s="391"/>
      <c r="M8" s="391"/>
      <c r="O8" s="387"/>
      <c r="P8" s="387"/>
      <c r="Q8" s="387"/>
      <c r="R8" s="387"/>
      <c r="S8" s="387"/>
      <c r="T8" s="387"/>
      <c r="U8" s="387"/>
      <c r="V8" s="387"/>
      <c r="W8" s="387"/>
      <c r="X8" s="387"/>
      <c r="Y8" s="387"/>
      <c r="Z8" s="387"/>
      <c r="AA8" s="387"/>
      <c r="AB8" s="387"/>
      <c r="AC8" s="387"/>
      <c r="AD8" s="387"/>
      <c r="AE8" s="387"/>
      <c r="AF8" s="387"/>
      <c r="AG8" s="387"/>
      <c r="AH8" s="387"/>
      <c r="AI8" s="387"/>
      <c r="AJ8" s="387"/>
      <c r="AK8" s="387"/>
      <c r="AL8" s="387"/>
      <c r="AM8" s="387"/>
      <c r="AN8" s="387"/>
      <c r="AO8" s="387"/>
      <c r="AP8" s="387"/>
      <c r="AQ8" s="387"/>
      <c r="AR8" s="387"/>
      <c r="AS8" s="387"/>
      <c r="AT8" s="387"/>
      <c r="AU8" s="387"/>
      <c r="AV8" s="387"/>
      <c r="AW8" s="387"/>
      <c r="AX8" s="387"/>
      <c r="AY8" s="387"/>
      <c r="AZ8" s="387"/>
      <c r="BA8" s="387"/>
      <c r="BB8" s="387"/>
      <c r="BC8" s="387"/>
      <c r="BD8" s="387"/>
      <c r="BE8" s="387"/>
      <c r="BF8" s="387"/>
      <c r="BG8" s="387"/>
      <c r="BH8" s="387"/>
      <c r="BI8" s="387"/>
      <c r="BJ8" s="387"/>
      <c r="BK8" s="387"/>
      <c r="BL8" s="387"/>
      <c r="BM8" s="387"/>
      <c r="BN8" s="387"/>
      <c r="BO8" s="387"/>
      <c r="BP8" s="387"/>
      <c r="BQ8" s="387"/>
      <c r="BR8" s="387"/>
      <c r="BS8" s="387"/>
    </row>
    <row r="9" spans="1:71" ht="6.95" customHeight="1" x14ac:dyDescent="0.2">
      <c r="A9" s="407"/>
      <c r="B9" s="406"/>
      <c r="C9" s="406"/>
      <c r="D9" s="406"/>
      <c r="E9" s="406"/>
      <c r="F9" s="406"/>
      <c r="G9" s="406"/>
      <c r="H9" s="406"/>
      <c r="I9" s="406"/>
      <c r="J9" s="406"/>
      <c r="K9" s="406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7"/>
      <c r="X9" s="387"/>
      <c r="Y9" s="387"/>
      <c r="Z9" s="387"/>
      <c r="AA9" s="387"/>
      <c r="AB9" s="387"/>
      <c r="AC9" s="387"/>
      <c r="AD9" s="387"/>
      <c r="AE9" s="387"/>
      <c r="AF9" s="387"/>
      <c r="AG9" s="387"/>
      <c r="AH9" s="387"/>
      <c r="AI9" s="387"/>
      <c r="AJ9" s="387"/>
      <c r="AK9" s="387"/>
      <c r="AL9" s="387"/>
      <c r="AM9" s="387"/>
      <c r="AN9" s="387"/>
      <c r="AO9" s="387"/>
      <c r="AP9" s="387"/>
      <c r="AQ9" s="387"/>
      <c r="AR9" s="387"/>
      <c r="AS9" s="387"/>
      <c r="AT9" s="387"/>
      <c r="AU9" s="387"/>
      <c r="AV9" s="387"/>
      <c r="AW9" s="387"/>
      <c r="AX9" s="387"/>
      <c r="AY9" s="387"/>
      <c r="AZ9" s="387"/>
      <c r="BA9" s="387"/>
      <c r="BB9" s="387"/>
      <c r="BC9" s="387"/>
      <c r="BD9" s="387"/>
      <c r="BE9" s="387"/>
      <c r="BF9" s="387"/>
      <c r="BG9" s="387"/>
      <c r="BH9" s="387"/>
      <c r="BI9" s="387"/>
      <c r="BJ9" s="387"/>
      <c r="BK9" s="387"/>
      <c r="BL9" s="387"/>
      <c r="BM9" s="387"/>
      <c r="BN9" s="387"/>
      <c r="BO9" s="387"/>
      <c r="BP9" s="387"/>
      <c r="BQ9" s="387"/>
    </row>
    <row r="10" spans="1:71" ht="31.5" customHeight="1" x14ac:dyDescent="0.3">
      <c r="A10" s="408" t="s">
        <v>173</v>
      </c>
      <c r="B10" s="408" t="s">
        <v>190</v>
      </c>
      <c r="C10" s="408" t="s">
        <v>191</v>
      </c>
      <c r="D10" s="408" t="s">
        <v>192</v>
      </c>
      <c r="E10" s="409" t="s">
        <v>193</v>
      </c>
      <c r="F10" s="408" t="s">
        <v>194</v>
      </c>
      <c r="G10" s="408" t="s">
        <v>195</v>
      </c>
      <c r="H10" s="408" t="s">
        <v>196</v>
      </c>
      <c r="I10" s="408" t="s">
        <v>197</v>
      </c>
      <c r="L10" s="387"/>
      <c r="M10" s="410"/>
      <c r="N10" s="411"/>
      <c r="O10" s="387"/>
      <c r="P10" s="411"/>
      <c r="Q10" s="387"/>
      <c r="R10" s="411"/>
      <c r="S10" s="387"/>
      <c r="T10" s="411"/>
      <c r="U10" s="387"/>
      <c r="V10" s="411"/>
      <c r="W10" s="411"/>
      <c r="X10" s="387"/>
      <c r="Y10" s="387"/>
      <c r="Z10" s="410"/>
      <c r="AA10" s="411"/>
      <c r="AB10" s="411"/>
      <c r="AC10" s="411"/>
      <c r="AD10" s="411"/>
      <c r="AE10" s="410"/>
      <c r="AF10" s="411"/>
      <c r="AG10" s="411"/>
      <c r="AH10" s="411"/>
      <c r="AI10" s="387"/>
      <c r="AJ10" s="410"/>
      <c r="AK10" s="412"/>
      <c r="AL10" s="410"/>
      <c r="AM10" s="411"/>
      <c r="AN10" s="411"/>
      <c r="AO10" s="411"/>
      <c r="AP10" s="411"/>
      <c r="AQ10" s="411"/>
      <c r="AR10" s="411"/>
      <c r="AS10" s="411"/>
      <c r="AT10" s="411"/>
      <c r="AU10" s="387"/>
      <c r="AV10" s="411"/>
      <c r="AW10" s="411"/>
      <c r="AX10" s="411"/>
      <c r="AY10" s="387"/>
      <c r="AZ10" s="411"/>
      <c r="BA10" s="411"/>
      <c r="BB10" s="411"/>
      <c r="BC10" s="411"/>
      <c r="BD10" s="387"/>
      <c r="BE10" s="411"/>
      <c r="BF10" s="411"/>
      <c r="BG10" s="411"/>
      <c r="BH10" s="411"/>
      <c r="BI10" s="387"/>
      <c r="BJ10" s="411"/>
      <c r="BK10" s="411"/>
      <c r="BL10" s="411"/>
      <c r="BM10" s="411"/>
      <c r="BN10" s="411"/>
      <c r="BO10" s="411"/>
      <c r="BP10" s="410"/>
    </row>
    <row r="11" spans="1:71" ht="63.75" x14ac:dyDescent="0.3">
      <c r="A11" s="413">
        <v>1</v>
      </c>
      <c r="B11" s="414" t="s">
        <v>198</v>
      </c>
      <c r="C11" s="414" t="s">
        <v>199</v>
      </c>
      <c r="D11" s="414">
        <v>2701</v>
      </c>
      <c r="E11" s="414" t="s">
        <v>200</v>
      </c>
      <c r="F11" s="414">
        <v>213</v>
      </c>
      <c r="G11" s="490" t="s">
        <v>201</v>
      </c>
      <c r="H11" s="414" t="s">
        <v>166</v>
      </c>
      <c r="I11" s="413"/>
      <c r="L11" s="387"/>
      <c r="M11" s="410"/>
      <c r="N11" s="411"/>
      <c r="O11" s="387"/>
      <c r="P11" s="411"/>
      <c r="Q11" s="387"/>
      <c r="R11" s="411"/>
      <c r="S11" s="387"/>
      <c r="T11" s="411"/>
      <c r="U11" s="387"/>
      <c r="V11" s="411"/>
      <c r="W11" s="411"/>
      <c r="X11" s="387"/>
      <c r="Y11" s="387"/>
      <c r="Z11" s="410"/>
      <c r="AA11" s="411"/>
      <c r="AB11" s="411"/>
      <c r="AC11" s="411"/>
      <c r="AD11" s="411"/>
      <c r="AE11" s="410"/>
      <c r="AF11" s="411"/>
      <c r="AG11" s="411"/>
      <c r="AH11" s="411"/>
      <c r="AI11" s="387"/>
      <c r="AJ11" s="410"/>
      <c r="AK11" s="412"/>
      <c r="AL11" s="410"/>
      <c r="AM11" s="411"/>
      <c r="AN11" s="411"/>
      <c r="AO11" s="411"/>
      <c r="AP11" s="411"/>
      <c r="AQ11" s="411"/>
      <c r="AR11" s="411"/>
      <c r="AS11" s="411"/>
      <c r="AT11" s="411"/>
      <c r="AU11" s="387"/>
      <c r="AV11" s="411"/>
      <c r="AW11" s="411"/>
      <c r="AX11" s="411"/>
      <c r="AY11" s="387"/>
      <c r="AZ11" s="411"/>
      <c r="BA11" s="411"/>
      <c r="BB11" s="411"/>
      <c r="BC11" s="411"/>
      <c r="BD11" s="387"/>
      <c r="BE11" s="411"/>
      <c r="BF11" s="411"/>
      <c r="BG11" s="411"/>
      <c r="BH11" s="411"/>
      <c r="BI11" s="387"/>
      <c r="BJ11" s="411"/>
      <c r="BK11" s="411"/>
      <c r="BL11" s="411"/>
      <c r="BM11" s="411"/>
      <c r="BN11" s="411"/>
      <c r="BO11" s="411"/>
      <c r="BP11" s="410"/>
    </row>
    <row r="12" spans="1:71" ht="38.25" x14ac:dyDescent="0.3">
      <c r="A12" s="413">
        <v>2</v>
      </c>
      <c r="B12" s="414" t="s">
        <v>202</v>
      </c>
      <c r="C12" s="414" t="s">
        <v>203</v>
      </c>
      <c r="D12" s="414">
        <v>2843</v>
      </c>
      <c r="E12" s="414" t="s">
        <v>200</v>
      </c>
      <c r="F12" s="414">
        <v>502</v>
      </c>
      <c r="G12" s="490" t="s">
        <v>204</v>
      </c>
      <c r="H12" s="414" t="s">
        <v>166</v>
      </c>
      <c r="I12" s="413"/>
      <c r="L12" s="387"/>
      <c r="M12" s="410"/>
      <c r="N12" s="411"/>
      <c r="O12" s="387"/>
      <c r="P12" s="411"/>
      <c r="Q12" s="387"/>
      <c r="R12" s="411"/>
      <c r="S12" s="387"/>
      <c r="T12" s="411"/>
      <c r="U12" s="387"/>
      <c r="V12" s="411"/>
      <c r="W12" s="411"/>
      <c r="X12" s="387"/>
      <c r="Y12" s="387"/>
      <c r="Z12" s="410"/>
      <c r="AA12" s="411"/>
      <c r="AB12" s="411"/>
      <c r="AC12" s="411"/>
      <c r="AD12" s="411"/>
      <c r="AE12" s="410"/>
      <c r="AF12" s="411"/>
      <c r="AG12" s="411"/>
      <c r="AH12" s="411"/>
      <c r="AI12" s="387"/>
      <c r="AJ12" s="410"/>
      <c r="AK12" s="412"/>
      <c r="AL12" s="410"/>
      <c r="AM12" s="411"/>
      <c r="AN12" s="411"/>
      <c r="AO12" s="411"/>
      <c r="AP12" s="411"/>
      <c r="AQ12" s="411"/>
      <c r="AR12" s="411"/>
      <c r="AS12" s="411"/>
      <c r="AT12" s="411"/>
      <c r="AU12" s="387"/>
      <c r="AV12" s="411"/>
      <c r="AW12" s="411"/>
      <c r="AX12" s="411"/>
      <c r="AY12" s="387"/>
      <c r="AZ12" s="411"/>
      <c r="BA12" s="411"/>
      <c r="BB12" s="411"/>
      <c r="BC12" s="411"/>
      <c r="BD12" s="387"/>
      <c r="BE12" s="411"/>
      <c r="BF12" s="411"/>
      <c r="BG12" s="411"/>
      <c r="BH12" s="411"/>
      <c r="BI12" s="387"/>
      <c r="BJ12" s="411"/>
      <c r="BK12" s="411"/>
      <c r="BL12" s="411"/>
      <c r="BM12" s="411"/>
      <c r="BN12" s="411"/>
      <c r="BO12" s="411"/>
      <c r="BP12" s="410"/>
    </row>
    <row r="13" spans="1:71" s="387" customFormat="1" ht="38.25" x14ac:dyDescent="0.2">
      <c r="A13" s="415">
        <v>3</v>
      </c>
      <c r="B13" s="441" t="s">
        <v>779</v>
      </c>
      <c r="C13" s="441" t="s">
        <v>780</v>
      </c>
      <c r="D13" s="441">
        <v>30</v>
      </c>
      <c r="E13" s="414" t="s">
        <v>200</v>
      </c>
      <c r="F13" s="441">
        <v>2</v>
      </c>
      <c r="G13" s="490" t="s">
        <v>201</v>
      </c>
      <c r="H13" s="441"/>
      <c r="I13" s="543" t="s">
        <v>166</v>
      </c>
    </row>
    <row r="14" spans="1:71" s="387" customFormat="1" ht="38.25" x14ac:dyDescent="0.2">
      <c r="A14" s="415">
        <v>4</v>
      </c>
      <c r="B14" s="441" t="s">
        <v>781</v>
      </c>
      <c r="C14" s="441" t="s">
        <v>780</v>
      </c>
      <c r="D14" s="441">
        <v>30</v>
      </c>
      <c r="E14" s="414" t="s">
        <v>200</v>
      </c>
      <c r="F14" s="441">
        <v>2</v>
      </c>
      <c r="G14" s="490" t="s">
        <v>201</v>
      </c>
      <c r="H14" s="441"/>
      <c r="I14" s="543" t="s">
        <v>166</v>
      </c>
    </row>
    <row r="15" spans="1:71" s="387" customFormat="1" ht="54" x14ac:dyDescent="0.2">
      <c r="A15" s="415">
        <v>5</v>
      </c>
      <c r="B15" s="544" t="s">
        <v>782</v>
      </c>
      <c r="C15" s="544" t="s">
        <v>783</v>
      </c>
      <c r="D15" s="415">
        <v>40</v>
      </c>
      <c r="E15" s="414" t="s">
        <v>200</v>
      </c>
      <c r="F15" s="415">
        <v>2</v>
      </c>
      <c r="G15" s="543" t="s">
        <v>784</v>
      </c>
      <c r="H15" s="415"/>
      <c r="I15" s="543" t="s">
        <v>166</v>
      </c>
    </row>
    <row r="16" spans="1:71" s="387" customFormat="1" x14ac:dyDescent="0.2">
      <c r="A16" s="415"/>
      <c r="B16" s="417"/>
      <c r="C16" s="415"/>
      <c r="D16" s="415"/>
      <c r="E16" s="415"/>
      <c r="F16" s="415"/>
      <c r="G16" s="415"/>
      <c r="H16" s="415"/>
      <c r="I16" s="415"/>
    </row>
    <row r="17" spans="1:69" s="387" customFormat="1" ht="13.5" customHeight="1" x14ac:dyDescent="0.2">
      <c r="A17" s="415"/>
      <c r="B17" s="447" t="s">
        <v>785</v>
      </c>
      <c r="C17" s="415"/>
      <c r="D17" s="415"/>
      <c r="E17" s="640" t="s">
        <v>790</v>
      </c>
      <c r="F17" s="641"/>
      <c r="G17" s="642"/>
      <c r="H17" s="415"/>
      <c r="I17" s="415"/>
    </row>
    <row r="18" spans="1:69" s="387" customFormat="1" x14ac:dyDescent="0.2">
      <c r="A18" s="415"/>
      <c r="B18" s="447" t="s">
        <v>786</v>
      </c>
      <c r="C18" s="415"/>
      <c r="D18" s="415"/>
      <c r="E18" s="643"/>
      <c r="F18" s="644"/>
      <c r="G18" s="645"/>
      <c r="H18" s="415"/>
      <c r="I18" s="415"/>
    </row>
    <row r="19" spans="1:69" s="387" customFormat="1" x14ac:dyDescent="0.2">
      <c r="A19" s="415"/>
      <c r="B19" s="447" t="s">
        <v>787</v>
      </c>
      <c r="C19" s="415"/>
      <c r="D19" s="415"/>
      <c r="E19" s="643"/>
      <c r="F19" s="644"/>
      <c r="G19" s="645"/>
      <c r="H19" s="415"/>
      <c r="I19" s="415"/>
    </row>
    <row r="20" spans="1:69" s="387" customFormat="1" x14ac:dyDescent="0.2">
      <c r="A20" s="415"/>
      <c r="B20" s="447" t="s">
        <v>788</v>
      </c>
      <c r="C20" s="415"/>
      <c r="D20" s="415"/>
      <c r="E20" s="643"/>
      <c r="F20" s="644"/>
      <c r="G20" s="645"/>
      <c r="H20" s="415"/>
      <c r="I20" s="415"/>
    </row>
    <row r="21" spans="1:69" s="387" customFormat="1" x14ac:dyDescent="0.2">
      <c r="A21" s="415"/>
      <c r="B21" s="447" t="s">
        <v>789</v>
      </c>
      <c r="C21" s="415"/>
      <c r="D21" s="415"/>
      <c r="E21" s="643"/>
      <c r="F21" s="644"/>
      <c r="G21" s="645"/>
      <c r="H21" s="415"/>
      <c r="I21" s="415"/>
    </row>
    <row r="22" spans="1:69" s="387" customFormat="1" x14ac:dyDescent="0.2">
      <c r="A22" s="415"/>
      <c r="C22" s="415"/>
      <c r="D22" s="415"/>
      <c r="E22" s="643"/>
      <c r="F22" s="644"/>
      <c r="G22" s="645"/>
      <c r="H22" s="415"/>
      <c r="I22" s="415"/>
    </row>
    <row r="23" spans="1:69" s="387" customFormat="1" x14ac:dyDescent="0.2">
      <c r="A23" s="415"/>
      <c r="B23" s="416"/>
      <c r="C23" s="415"/>
      <c r="D23" s="415"/>
      <c r="E23" s="643"/>
      <c r="F23" s="644"/>
      <c r="G23" s="645"/>
      <c r="H23" s="415"/>
      <c r="I23" s="415"/>
    </row>
    <row r="24" spans="1:69" s="387" customFormat="1" x14ac:dyDescent="0.2">
      <c r="A24" s="418"/>
      <c r="B24" s="418"/>
      <c r="C24" s="415"/>
      <c r="D24" s="415"/>
      <c r="E24" s="643"/>
      <c r="F24" s="644"/>
      <c r="G24" s="645"/>
      <c r="H24" s="415"/>
      <c r="I24" s="415"/>
    </row>
    <row r="25" spans="1:69" s="387" customFormat="1" x14ac:dyDescent="0.2">
      <c r="A25" s="415"/>
      <c r="B25" s="418"/>
      <c r="C25" s="415"/>
      <c r="D25" s="415"/>
      <c r="E25" s="643"/>
      <c r="F25" s="644"/>
      <c r="G25" s="645"/>
      <c r="H25" s="415"/>
      <c r="I25" s="415"/>
    </row>
    <row r="26" spans="1:69" s="387" customFormat="1" x14ac:dyDescent="0.2">
      <c r="A26" s="415"/>
      <c r="B26" s="418"/>
      <c r="C26" s="415"/>
      <c r="D26" s="415"/>
      <c r="E26" s="646"/>
      <c r="F26" s="647"/>
      <c r="G26" s="648"/>
      <c r="H26" s="415"/>
      <c r="I26" s="415"/>
    </row>
    <row r="27" spans="1:69" s="387" customFormat="1" x14ac:dyDescent="0.2">
      <c r="A27" s="415"/>
      <c r="B27" s="418"/>
      <c r="C27" s="415"/>
      <c r="D27" s="415"/>
      <c r="E27" s="419"/>
      <c r="F27" s="415"/>
      <c r="G27" s="415"/>
      <c r="H27" s="415"/>
      <c r="I27" s="415"/>
    </row>
    <row r="28" spans="1:69" x14ac:dyDescent="0.2">
      <c r="A28" s="635" t="s">
        <v>205</v>
      </c>
      <c r="B28" s="636"/>
      <c r="C28" s="420"/>
      <c r="D28" s="421">
        <f>SUM(D11:D27)</f>
        <v>5644</v>
      </c>
      <c r="E28" s="420"/>
      <c r="F28" s="421">
        <f>SUM(F11:F27)</f>
        <v>721</v>
      </c>
      <c r="G28" s="637"/>
      <c r="H28" s="638"/>
      <c r="I28" s="639"/>
      <c r="M28" s="387"/>
      <c r="N28" s="387"/>
      <c r="O28" s="387"/>
      <c r="P28" s="387"/>
      <c r="Q28" s="387"/>
      <c r="R28" s="387"/>
      <c r="S28" s="387"/>
      <c r="T28" s="387"/>
      <c r="U28" s="387"/>
      <c r="V28" s="387"/>
      <c r="W28" s="387"/>
      <c r="X28" s="387"/>
      <c r="Y28" s="387"/>
      <c r="Z28" s="387"/>
      <c r="AA28" s="387"/>
      <c r="AB28" s="387"/>
      <c r="AC28" s="387"/>
      <c r="AD28" s="387"/>
      <c r="AE28" s="387"/>
      <c r="AF28" s="387"/>
      <c r="AG28" s="387"/>
      <c r="AH28" s="387"/>
      <c r="AI28" s="387"/>
      <c r="AJ28" s="387"/>
      <c r="AK28" s="387"/>
      <c r="AL28" s="387"/>
      <c r="AM28" s="387"/>
      <c r="AN28" s="387"/>
      <c r="AO28" s="387"/>
      <c r="AP28" s="387"/>
      <c r="AQ28" s="387"/>
      <c r="AR28" s="387"/>
      <c r="AS28" s="387"/>
      <c r="AT28" s="387"/>
      <c r="AU28" s="387"/>
      <c r="AV28" s="387"/>
      <c r="AW28" s="387"/>
      <c r="AX28" s="387"/>
      <c r="AY28" s="387"/>
      <c r="AZ28" s="387"/>
      <c r="BA28" s="387"/>
      <c r="BB28" s="387"/>
      <c r="BC28" s="387"/>
      <c r="BD28" s="387"/>
      <c r="BE28" s="387"/>
      <c r="BF28" s="387"/>
      <c r="BG28" s="387"/>
      <c r="BH28" s="387"/>
      <c r="BI28" s="387"/>
      <c r="BJ28" s="387"/>
      <c r="BK28" s="387"/>
      <c r="BL28" s="387"/>
      <c r="BM28" s="387"/>
      <c r="BN28" s="387"/>
      <c r="BO28" s="387"/>
      <c r="BP28" s="387"/>
      <c r="BQ28" s="387"/>
    </row>
  </sheetData>
  <mergeCells count="7">
    <mergeCell ref="A1:H1"/>
    <mergeCell ref="A3:H3"/>
    <mergeCell ref="A4:H4"/>
    <mergeCell ref="A6:B6"/>
    <mergeCell ref="A28:B28"/>
    <mergeCell ref="G28:I28"/>
    <mergeCell ref="E17:G26"/>
  </mergeCells>
  <printOptions horizontalCentered="1" verticalCentered="1"/>
  <pageMargins left="0.27559055118110237" right="0.27559055118110237" top="0.59055118110236227" bottom="0.59055118110236227" header="0.51181102362204722" footer="0.51181102362204722"/>
  <pageSetup scale="85" fitToHeight="0" orientation="landscape" horizontalDpi="4294967292" verticalDpi="4294967292" r:id="rId1"/>
  <headerFooter alignWithMargins="0">
    <oddHeader xml:space="preserve">&amp;C 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opLeftCell="A15" zoomScaleNormal="100" workbookViewId="0">
      <selection activeCell="B23" sqref="B23:V23"/>
    </sheetView>
  </sheetViews>
  <sheetFormatPr baseColWidth="10" defaultRowHeight="12.75" x14ac:dyDescent="0.2"/>
  <cols>
    <col min="1" max="22" width="6.7109375" customWidth="1"/>
  </cols>
  <sheetData>
    <row r="1" spans="1:22" ht="15" x14ac:dyDescent="0.25">
      <c r="A1" s="423"/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</row>
    <row r="2" spans="1:22" ht="15" x14ac:dyDescent="0.25">
      <c r="A2" s="423"/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</row>
    <row r="3" spans="1:22" ht="15" x14ac:dyDescent="0.25">
      <c r="A3" s="423"/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</row>
    <row r="4" spans="1:22" ht="15" x14ac:dyDescent="0.25">
      <c r="A4" s="423"/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</row>
    <row r="5" spans="1:22" ht="15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</row>
    <row r="6" spans="1:22" ht="15" x14ac:dyDescent="0.25">
      <c r="A6" s="423"/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</row>
    <row r="7" spans="1:22" ht="15" x14ac:dyDescent="0.25">
      <c r="A7" s="423"/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3"/>
    </row>
    <row r="8" spans="1:22" ht="15" x14ac:dyDescent="0.25">
      <c r="A8" s="423"/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3"/>
      <c r="P8" s="423"/>
      <c r="Q8" s="423"/>
      <c r="R8" s="423"/>
      <c r="S8" s="423"/>
      <c r="T8" s="423"/>
      <c r="U8" s="423"/>
      <c r="V8" s="423"/>
    </row>
    <row r="9" spans="1:22" ht="15" x14ac:dyDescent="0.25">
      <c r="A9" s="423"/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</row>
    <row r="10" spans="1:22" ht="15" x14ac:dyDescent="0.25">
      <c r="A10" s="423"/>
      <c r="B10" s="423"/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3"/>
      <c r="T10" s="423"/>
      <c r="U10" s="423"/>
      <c r="V10" s="423"/>
    </row>
    <row r="11" spans="1:22" ht="15" x14ac:dyDescent="0.25">
      <c r="A11" s="423"/>
      <c r="B11" s="423"/>
      <c r="C11" s="423"/>
      <c r="D11" s="423"/>
      <c r="E11" s="423"/>
      <c r="F11" s="423"/>
      <c r="G11" s="423"/>
      <c r="H11" s="423"/>
      <c r="I11" s="423"/>
      <c r="J11" s="423"/>
      <c r="K11" s="423"/>
      <c r="L11" s="423"/>
      <c r="M11" s="423"/>
      <c r="N11" s="423"/>
      <c r="O11" s="423"/>
      <c r="P11" s="423"/>
      <c r="Q11" s="423"/>
      <c r="R11" s="423"/>
      <c r="S11" s="423"/>
      <c r="T11" s="423"/>
      <c r="U11" s="423"/>
      <c r="V11" s="423"/>
    </row>
    <row r="12" spans="1:22" ht="15" x14ac:dyDescent="0.25">
      <c r="A12" s="423"/>
      <c r="B12" s="423"/>
      <c r="C12" s="423"/>
      <c r="D12" s="423"/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</row>
    <row r="13" spans="1:22" ht="36.75" customHeight="1" x14ac:dyDescent="0.2">
      <c r="A13" s="681" t="s">
        <v>206</v>
      </c>
      <c r="B13" s="666" t="s">
        <v>207</v>
      </c>
      <c r="C13" s="667"/>
      <c r="D13" s="667"/>
      <c r="E13" s="667"/>
      <c r="F13" s="667"/>
      <c r="G13" s="667"/>
      <c r="H13" s="667"/>
      <c r="I13" s="667"/>
      <c r="J13" s="667"/>
      <c r="K13" s="667"/>
      <c r="L13" s="667"/>
      <c r="M13" s="667"/>
      <c r="N13" s="667"/>
      <c r="O13" s="667"/>
      <c r="P13" s="667"/>
      <c r="Q13" s="667"/>
      <c r="R13" s="667"/>
      <c r="S13" s="667"/>
      <c r="T13" s="667"/>
      <c r="U13" s="667"/>
      <c r="V13" s="684"/>
    </row>
    <row r="14" spans="1:22" ht="36.75" customHeight="1" x14ac:dyDescent="0.2">
      <c r="A14" s="682"/>
      <c r="B14" s="685" t="s">
        <v>208</v>
      </c>
      <c r="C14" s="649" t="s">
        <v>209</v>
      </c>
      <c r="D14" s="650"/>
      <c r="E14" s="651"/>
      <c r="F14" s="649" t="s">
        <v>210</v>
      </c>
      <c r="G14" s="650"/>
      <c r="H14" s="651"/>
      <c r="I14" s="649" t="s">
        <v>211</v>
      </c>
      <c r="J14" s="650"/>
      <c r="K14" s="651"/>
      <c r="L14" s="649" t="s">
        <v>212</v>
      </c>
      <c r="M14" s="650"/>
      <c r="N14" s="651"/>
      <c r="O14" s="649" t="s">
        <v>213</v>
      </c>
      <c r="P14" s="651"/>
      <c r="Q14" s="649" t="s">
        <v>214</v>
      </c>
      <c r="R14" s="650"/>
      <c r="S14" s="651"/>
      <c r="T14" s="649" t="s">
        <v>215</v>
      </c>
      <c r="U14" s="650"/>
      <c r="V14" s="651"/>
    </row>
    <row r="15" spans="1:22" ht="36.75" customHeight="1" x14ac:dyDescent="0.2">
      <c r="A15" s="682"/>
      <c r="B15" s="686"/>
      <c r="C15" s="424">
        <v>1</v>
      </c>
      <c r="D15" s="649"/>
      <c r="E15" s="651"/>
      <c r="F15" s="424">
        <v>3</v>
      </c>
      <c r="G15" s="649" t="s">
        <v>205</v>
      </c>
      <c r="H15" s="651"/>
      <c r="I15" s="424">
        <v>5</v>
      </c>
      <c r="J15" s="662">
        <v>1</v>
      </c>
      <c r="K15" s="658"/>
      <c r="L15" s="424">
        <v>6</v>
      </c>
      <c r="M15" s="662">
        <v>6</v>
      </c>
      <c r="N15" s="658"/>
      <c r="O15" s="424">
        <v>7</v>
      </c>
      <c r="P15" s="658">
        <v>8</v>
      </c>
      <c r="Q15" s="424">
        <v>8</v>
      </c>
      <c r="R15" s="662" t="s">
        <v>491</v>
      </c>
      <c r="S15" s="658"/>
      <c r="T15" s="424">
        <v>9</v>
      </c>
      <c r="U15" s="662" t="s">
        <v>283</v>
      </c>
      <c r="V15" s="658"/>
    </row>
    <row r="16" spans="1:22" ht="36.75" customHeight="1" x14ac:dyDescent="0.2">
      <c r="A16" s="682"/>
      <c r="B16" s="686"/>
      <c r="C16" s="661">
        <v>116</v>
      </c>
      <c r="D16" s="650"/>
      <c r="E16" s="651"/>
      <c r="F16" s="649">
        <v>28</v>
      </c>
      <c r="G16" s="650"/>
      <c r="H16" s="651"/>
      <c r="I16" s="657"/>
      <c r="J16" s="677"/>
      <c r="K16" s="678"/>
      <c r="L16" s="657"/>
      <c r="M16" s="677"/>
      <c r="N16" s="678"/>
      <c r="O16" s="657"/>
      <c r="P16" s="678"/>
      <c r="Q16" s="657"/>
      <c r="R16" s="677"/>
      <c r="S16" s="678"/>
      <c r="T16" s="657"/>
      <c r="U16" s="677"/>
      <c r="V16" s="678"/>
    </row>
    <row r="17" spans="1:22" ht="36.75" customHeight="1" x14ac:dyDescent="0.2">
      <c r="A17" s="682"/>
      <c r="B17" s="686"/>
      <c r="C17" s="424">
        <v>2</v>
      </c>
      <c r="D17" s="649" t="s">
        <v>216</v>
      </c>
      <c r="E17" s="651"/>
      <c r="F17" s="424">
        <v>4</v>
      </c>
      <c r="G17" s="649" t="s">
        <v>216</v>
      </c>
      <c r="H17" s="651"/>
      <c r="I17" s="679"/>
      <c r="J17" s="677"/>
      <c r="K17" s="678"/>
      <c r="L17" s="679"/>
      <c r="M17" s="677"/>
      <c r="N17" s="678"/>
      <c r="O17" s="679"/>
      <c r="P17" s="678"/>
      <c r="Q17" s="679"/>
      <c r="R17" s="677"/>
      <c r="S17" s="678"/>
      <c r="T17" s="679"/>
      <c r="U17" s="677"/>
      <c r="V17" s="678"/>
    </row>
    <row r="18" spans="1:22" ht="36.75" customHeight="1" x14ac:dyDescent="0.2">
      <c r="A18" s="682"/>
      <c r="B18" s="687"/>
      <c r="C18" s="649" t="s">
        <v>282</v>
      </c>
      <c r="D18" s="650"/>
      <c r="E18" s="651"/>
      <c r="F18" s="649"/>
      <c r="G18" s="650"/>
      <c r="H18" s="651"/>
      <c r="I18" s="680"/>
      <c r="J18" s="664"/>
      <c r="K18" s="665"/>
      <c r="L18" s="680"/>
      <c r="M18" s="664"/>
      <c r="N18" s="665"/>
      <c r="O18" s="680"/>
      <c r="P18" s="665"/>
      <c r="Q18" s="680"/>
      <c r="R18" s="664"/>
      <c r="S18" s="665"/>
      <c r="T18" s="680"/>
      <c r="U18" s="664"/>
      <c r="V18" s="665"/>
    </row>
    <row r="19" spans="1:22" ht="36.75" customHeight="1" x14ac:dyDescent="0.2">
      <c r="A19" s="682"/>
      <c r="B19" s="674" t="s">
        <v>217</v>
      </c>
      <c r="C19" s="657" t="s">
        <v>218</v>
      </c>
      <c r="D19" s="658"/>
      <c r="E19" s="649" t="s">
        <v>219</v>
      </c>
      <c r="F19" s="650"/>
      <c r="G19" s="650"/>
      <c r="H19" s="651"/>
      <c r="I19" s="649" t="s">
        <v>220</v>
      </c>
      <c r="J19" s="650"/>
      <c r="K19" s="650"/>
      <c r="L19" s="651"/>
      <c r="M19" s="673" t="s">
        <v>221</v>
      </c>
      <c r="N19" s="658"/>
      <c r="O19" s="657"/>
      <c r="P19" s="658"/>
      <c r="Q19" s="649" t="s">
        <v>222</v>
      </c>
      <c r="R19" s="650"/>
      <c r="S19" s="650"/>
      <c r="T19" s="650"/>
      <c r="U19" s="650"/>
      <c r="V19" s="651"/>
    </row>
    <row r="20" spans="1:22" ht="36.75" customHeight="1" x14ac:dyDescent="0.2">
      <c r="A20" s="682"/>
      <c r="B20" s="675"/>
      <c r="C20" s="672"/>
      <c r="D20" s="660"/>
      <c r="E20" s="649" t="s">
        <v>223</v>
      </c>
      <c r="F20" s="651"/>
      <c r="G20" s="649" t="s">
        <v>224</v>
      </c>
      <c r="H20" s="651"/>
      <c r="I20" s="649" t="s">
        <v>225</v>
      </c>
      <c r="J20" s="651"/>
      <c r="K20" s="649" t="s">
        <v>226</v>
      </c>
      <c r="L20" s="651"/>
      <c r="M20" s="672"/>
      <c r="N20" s="660"/>
      <c r="O20" s="672"/>
      <c r="P20" s="660"/>
      <c r="Q20" s="649" t="s">
        <v>213</v>
      </c>
      <c r="R20" s="651"/>
      <c r="S20" s="649" t="s">
        <v>227</v>
      </c>
      <c r="T20" s="651"/>
      <c r="U20" s="649" t="s">
        <v>228</v>
      </c>
      <c r="V20" s="651"/>
    </row>
    <row r="21" spans="1:22" ht="36.75" customHeight="1" x14ac:dyDescent="0.2">
      <c r="A21" s="682"/>
      <c r="B21" s="675"/>
      <c r="C21" s="424">
        <v>10</v>
      </c>
      <c r="D21" s="425"/>
      <c r="E21" s="424">
        <v>11</v>
      </c>
      <c r="F21" s="425"/>
      <c r="G21" s="424">
        <v>12</v>
      </c>
      <c r="H21" s="425"/>
      <c r="I21" s="424">
        <v>13</v>
      </c>
      <c r="J21" s="425"/>
      <c r="K21" s="424">
        <v>14</v>
      </c>
      <c r="L21" s="425"/>
      <c r="M21" s="424">
        <v>15</v>
      </c>
      <c r="N21" s="425"/>
      <c r="O21" s="424">
        <v>16</v>
      </c>
      <c r="P21" s="425"/>
      <c r="Q21" s="424">
        <v>17</v>
      </c>
      <c r="R21" s="425"/>
      <c r="S21" s="424">
        <v>18</v>
      </c>
      <c r="T21" s="425"/>
      <c r="U21" s="424">
        <v>19</v>
      </c>
      <c r="V21" s="425"/>
    </row>
    <row r="22" spans="1:22" ht="36.75" customHeight="1" x14ac:dyDescent="0.2">
      <c r="A22" s="682"/>
      <c r="B22" s="676"/>
      <c r="C22" s="649">
        <v>62.5</v>
      </c>
      <c r="D22" s="660"/>
      <c r="E22" s="661">
        <v>1867</v>
      </c>
      <c r="F22" s="660"/>
      <c r="G22" s="649">
        <v>145</v>
      </c>
      <c r="H22" s="660"/>
      <c r="I22" s="649">
        <v>243</v>
      </c>
      <c r="J22" s="660"/>
      <c r="K22" s="649">
        <v>181</v>
      </c>
      <c r="L22" s="660"/>
      <c r="M22" s="649" t="s">
        <v>492</v>
      </c>
      <c r="N22" s="660"/>
      <c r="O22" s="661">
        <v>45830</v>
      </c>
      <c r="P22" s="660"/>
      <c r="Q22" s="649">
        <v>113</v>
      </c>
      <c r="R22" s="660"/>
      <c r="S22" s="661">
        <v>3410</v>
      </c>
      <c r="T22" s="660"/>
      <c r="U22" s="649">
        <v>254</v>
      </c>
      <c r="V22" s="660"/>
    </row>
    <row r="23" spans="1:22" ht="36.75" customHeight="1" x14ac:dyDescent="0.2">
      <c r="A23" s="682"/>
      <c r="B23" s="666" t="s">
        <v>229</v>
      </c>
      <c r="C23" s="667"/>
      <c r="D23" s="667"/>
      <c r="E23" s="667"/>
      <c r="F23" s="667"/>
      <c r="G23" s="667"/>
      <c r="H23" s="667"/>
      <c r="I23" s="667"/>
      <c r="J23" s="667"/>
      <c r="K23" s="667"/>
      <c r="L23" s="667"/>
      <c r="M23" s="667"/>
      <c r="N23" s="667"/>
      <c r="O23" s="667"/>
      <c r="P23" s="667"/>
      <c r="Q23" s="667"/>
      <c r="R23" s="668"/>
      <c r="S23" s="668"/>
      <c r="T23" s="668"/>
      <c r="U23" s="668"/>
      <c r="V23" s="668"/>
    </row>
    <row r="24" spans="1:22" ht="36.75" customHeight="1" x14ac:dyDescent="0.2">
      <c r="A24" s="682"/>
      <c r="B24" s="669" t="s">
        <v>230</v>
      </c>
      <c r="C24" s="649" t="s">
        <v>231</v>
      </c>
      <c r="D24" s="650"/>
      <c r="E24" s="651"/>
      <c r="F24" s="649" t="s">
        <v>232</v>
      </c>
      <c r="G24" s="650"/>
      <c r="H24" s="651"/>
      <c r="I24" s="649" t="s">
        <v>233</v>
      </c>
      <c r="J24" s="652"/>
      <c r="K24" s="653"/>
      <c r="L24" s="649" t="s">
        <v>234</v>
      </c>
      <c r="M24" s="650"/>
      <c r="N24" s="651"/>
      <c r="O24" s="649" t="s">
        <v>205</v>
      </c>
      <c r="P24" s="652"/>
      <c r="Q24" s="653"/>
      <c r="R24" s="654"/>
      <c r="S24" s="655"/>
      <c r="T24" s="656"/>
      <c r="U24" s="655"/>
      <c r="V24" s="655"/>
    </row>
    <row r="25" spans="1:22" ht="36.75" customHeight="1" x14ac:dyDescent="0.2">
      <c r="A25" s="682"/>
      <c r="B25" s="670"/>
      <c r="C25" s="424">
        <v>20</v>
      </c>
      <c r="D25" s="657">
        <v>3</v>
      </c>
      <c r="E25" s="658"/>
      <c r="F25" s="424">
        <v>21</v>
      </c>
      <c r="G25" s="657">
        <v>0</v>
      </c>
      <c r="H25" s="658"/>
      <c r="I25" s="424">
        <v>22</v>
      </c>
      <c r="J25" s="662">
        <v>0</v>
      </c>
      <c r="K25" s="663"/>
      <c r="L25" s="424">
        <v>23</v>
      </c>
      <c r="M25" s="657">
        <v>0</v>
      </c>
      <c r="N25" s="658"/>
      <c r="O25" s="424">
        <v>24</v>
      </c>
      <c r="P25" s="657">
        <v>3</v>
      </c>
      <c r="Q25" s="663"/>
      <c r="R25" s="426"/>
      <c r="S25" s="427"/>
      <c r="T25" s="427"/>
      <c r="U25" s="427"/>
      <c r="V25" s="427"/>
    </row>
    <row r="26" spans="1:22" ht="36.75" customHeight="1" x14ac:dyDescent="0.2">
      <c r="A26" s="683"/>
      <c r="B26" s="671"/>
      <c r="C26" s="428"/>
      <c r="D26" s="659"/>
      <c r="E26" s="660"/>
      <c r="F26" s="428"/>
      <c r="G26" s="659"/>
      <c r="H26" s="660"/>
      <c r="I26" s="428"/>
      <c r="J26" s="664"/>
      <c r="K26" s="665"/>
      <c r="L26" s="428"/>
      <c r="M26" s="659"/>
      <c r="N26" s="660"/>
      <c r="O26" s="428"/>
      <c r="P26" s="664"/>
      <c r="Q26" s="665"/>
      <c r="R26" s="426"/>
      <c r="S26" s="427"/>
      <c r="T26" s="427"/>
      <c r="U26" s="427"/>
      <c r="V26" s="427"/>
    </row>
  </sheetData>
  <mergeCells count="66">
    <mergeCell ref="A13:A26"/>
    <mergeCell ref="B13:V13"/>
    <mergeCell ref="B14:B18"/>
    <mergeCell ref="C14:E14"/>
    <mergeCell ref="F14:H14"/>
    <mergeCell ref="I14:K14"/>
    <mergeCell ref="L14:N14"/>
    <mergeCell ref="O14:P14"/>
    <mergeCell ref="Q14:S14"/>
    <mergeCell ref="T14:V14"/>
    <mergeCell ref="D15:E15"/>
    <mergeCell ref="G15:H15"/>
    <mergeCell ref="J15:K18"/>
    <mergeCell ref="M15:N18"/>
    <mergeCell ref="P15:P18"/>
    <mergeCell ref="R15:S18"/>
    <mergeCell ref="C18:E18"/>
    <mergeCell ref="F18:H18"/>
    <mergeCell ref="U15:V18"/>
    <mergeCell ref="C16:E16"/>
    <mergeCell ref="F16:H16"/>
    <mergeCell ref="I16:I18"/>
    <mergeCell ref="L16:L18"/>
    <mergeCell ref="O16:O18"/>
    <mergeCell ref="Q16:Q18"/>
    <mergeCell ref="T16:T18"/>
    <mergeCell ref="D17:E17"/>
    <mergeCell ref="G17:H17"/>
    <mergeCell ref="E22:F22"/>
    <mergeCell ref="G22:H22"/>
    <mergeCell ref="I22:J22"/>
    <mergeCell ref="B19:B22"/>
    <mergeCell ref="C19:D20"/>
    <mergeCell ref="E19:H19"/>
    <mergeCell ref="I19:L19"/>
    <mergeCell ref="Q19:V19"/>
    <mergeCell ref="E20:F20"/>
    <mergeCell ref="G20:H20"/>
    <mergeCell ref="I20:J20"/>
    <mergeCell ref="K20:L20"/>
    <mergeCell ref="Q20:R20"/>
    <mergeCell ref="S20:T20"/>
    <mergeCell ref="U20:V20"/>
    <mergeCell ref="O19:P20"/>
    <mergeCell ref="M19:N20"/>
    <mergeCell ref="R24:S24"/>
    <mergeCell ref="T24:V24"/>
    <mergeCell ref="D25:E26"/>
    <mergeCell ref="K22:L22"/>
    <mergeCell ref="M22:N22"/>
    <mergeCell ref="O22:P22"/>
    <mergeCell ref="Q22:R22"/>
    <mergeCell ref="S22:T22"/>
    <mergeCell ref="U22:V22"/>
    <mergeCell ref="G25:H26"/>
    <mergeCell ref="J25:K26"/>
    <mergeCell ref="M25:N26"/>
    <mergeCell ref="P25:Q26"/>
    <mergeCell ref="B23:V23"/>
    <mergeCell ref="B24:B26"/>
    <mergeCell ref="C22:D22"/>
    <mergeCell ref="C24:E24"/>
    <mergeCell ref="F24:H24"/>
    <mergeCell ref="I24:K24"/>
    <mergeCell ref="L24:N24"/>
    <mergeCell ref="O24:Q24"/>
  </mergeCells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C44"/>
  <sheetViews>
    <sheetView workbookViewId="0">
      <selection activeCell="W15" sqref="W15"/>
    </sheetView>
  </sheetViews>
  <sheetFormatPr baseColWidth="10" defaultRowHeight="12.75" x14ac:dyDescent="0.2"/>
  <cols>
    <col min="1" max="1" width="3" customWidth="1"/>
    <col min="2" max="2" width="2.42578125" customWidth="1"/>
    <col min="3" max="3" width="0.85546875" customWidth="1"/>
    <col min="4" max="4" width="50.42578125" customWidth="1"/>
    <col min="5" max="5" width="1.140625" customWidth="1"/>
    <col min="6" max="6" width="0.85546875" customWidth="1"/>
    <col min="7" max="7" width="9.42578125" customWidth="1"/>
    <col min="8" max="8" width="1.28515625" customWidth="1"/>
    <col min="9" max="9" width="1" hidden="1" customWidth="1"/>
    <col min="10" max="10" width="4" customWidth="1"/>
    <col min="11" max="11" width="1.85546875" customWidth="1"/>
    <col min="12" max="12" width="10.85546875" customWidth="1"/>
    <col min="13" max="13" width="0.85546875" customWidth="1"/>
    <col min="14" max="14" width="9.42578125" customWidth="1"/>
    <col min="15" max="15" width="1.28515625" customWidth="1"/>
    <col min="16" max="16" width="1" hidden="1" customWidth="1"/>
    <col min="17" max="17" width="4" customWidth="1"/>
    <col min="18" max="18" width="1.85546875" customWidth="1"/>
    <col min="19" max="19" width="10.85546875" customWidth="1"/>
    <col min="20" max="20" width="11.140625" customWidth="1"/>
  </cols>
  <sheetData>
    <row r="3" spans="2:29" x14ac:dyDescent="0.2">
      <c r="D3" s="545" t="s">
        <v>235</v>
      </c>
    </row>
    <row r="4" spans="2:29" ht="13.5" thickBot="1" x14ac:dyDescent="0.25"/>
    <row r="5" spans="2:29" ht="12.75" customHeight="1" x14ac:dyDescent="0.2">
      <c r="B5" s="693" t="s">
        <v>236</v>
      </c>
      <c r="C5" s="694"/>
      <c r="D5" s="694"/>
      <c r="E5" s="695"/>
      <c r="F5" s="699">
        <v>2013</v>
      </c>
      <c r="G5" s="700"/>
      <c r="H5" s="700"/>
      <c r="I5" s="700"/>
      <c r="J5" s="700"/>
      <c r="K5" s="700"/>
      <c r="L5" s="701"/>
      <c r="M5" s="546"/>
      <c r="N5" s="700">
        <v>2014</v>
      </c>
      <c r="O5" s="700"/>
      <c r="P5" s="700"/>
      <c r="Q5" s="700"/>
      <c r="R5" s="700"/>
      <c r="S5" s="701"/>
      <c r="T5" s="705" t="s">
        <v>237</v>
      </c>
    </row>
    <row r="6" spans="2:29" ht="27.75" customHeight="1" thickBot="1" x14ac:dyDescent="0.25">
      <c r="B6" s="696"/>
      <c r="C6" s="697"/>
      <c r="D6" s="697"/>
      <c r="E6" s="698"/>
      <c r="F6" s="702"/>
      <c r="G6" s="703"/>
      <c r="H6" s="703"/>
      <c r="I6" s="703"/>
      <c r="J6" s="703"/>
      <c r="K6" s="703"/>
      <c r="L6" s="704"/>
      <c r="M6" s="547"/>
      <c r="N6" s="703"/>
      <c r="O6" s="703"/>
      <c r="P6" s="703"/>
      <c r="Q6" s="703"/>
      <c r="R6" s="703"/>
      <c r="S6" s="704"/>
      <c r="T6" s="706" t="s">
        <v>238</v>
      </c>
    </row>
    <row r="7" spans="2:29" x14ac:dyDescent="0.2">
      <c r="B7" s="548" t="s">
        <v>239</v>
      </c>
      <c r="C7" s="549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550"/>
      <c r="R7" s="550"/>
      <c r="S7" s="550"/>
      <c r="T7" s="551"/>
    </row>
    <row r="8" spans="2:29" ht="19.5" customHeight="1" x14ac:dyDescent="0.2">
      <c r="B8" s="688">
        <v>1</v>
      </c>
      <c r="C8" s="552"/>
      <c r="D8" s="553" t="s">
        <v>798</v>
      </c>
      <c r="E8" s="554"/>
      <c r="G8" s="555">
        <v>5794</v>
      </c>
      <c r="H8" s="556"/>
      <c r="J8" s="556"/>
      <c r="K8" s="556" t="s">
        <v>240</v>
      </c>
      <c r="L8" s="557">
        <f>+G8/G9</f>
        <v>7.9369863013698634</v>
      </c>
      <c r="N8" s="555">
        <v>9112</v>
      </c>
      <c r="O8" s="556"/>
      <c r="Q8" s="556"/>
      <c r="R8" s="556" t="s">
        <v>240</v>
      </c>
      <c r="S8" s="557">
        <f>+N8/N9</f>
        <v>6.5412778176597275</v>
      </c>
      <c r="T8" s="707"/>
    </row>
    <row r="9" spans="2:29" ht="16.5" customHeight="1" x14ac:dyDescent="0.2">
      <c r="B9" s="689"/>
      <c r="C9" s="558"/>
      <c r="D9" s="559" t="s">
        <v>799</v>
      </c>
      <c r="E9" s="560"/>
      <c r="G9" s="561">
        <v>730</v>
      </c>
      <c r="H9" s="562"/>
      <c r="J9" s="562"/>
      <c r="K9" s="562"/>
      <c r="L9" s="563"/>
      <c r="N9" s="561">
        <v>1393</v>
      </c>
      <c r="O9" s="562"/>
      <c r="Q9" s="562"/>
      <c r="R9" s="562"/>
      <c r="S9" s="563"/>
      <c r="T9" s="691"/>
    </row>
    <row r="10" spans="2:29" ht="18.75" customHeight="1" x14ac:dyDescent="0.2">
      <c r="B10" s="688">
        <v>2</v>
      </c>
      <c r="C10" s="552"/>
      <c r="D10" s="553" t="s">
        <v>800</v>
      </c>
      <c r="E10" s="554"/>
      <c r="G10" s="564">
        <v>205</v>
      </c>
      <c r="H10" s="556"/>
      <c r="J10" s="556"/>
      <c r="K10" s="556" t="s">
        <v>240</v>
      </c>
      <c r="L10" s="557">
        <f>+G10/G11</f>
        <v>0.9447004608294931</v>
      </c>
      <c r="N10" s="564">
        <v>224</v>
      </c>
      <c r="O10" s="556"/>
      <c r="Q10" s="556"/>
      <c r="R10" s="556" t="s">
        <v>240</v>
      </c>
      <c r="S10" s="557">
        <f>+N10/N11</f>
        <v>0.83895131086142327</v>
      </c>
      <c r="T10" s="690"/>
    </row>
    <row r="11" spans="2:29" ht="15" customHeight="1" x14ac:dyDescent="0.2">
      <c r="B11" s="689"/>
      <c r="C11" s="558"/>
      <c r="D11" s="559" t="s">
        <v>801</v>
      </c>
      <c r="E11" s="560"/>
      <c r="G11" s="565">
        <v>217</v>
      </c>
      <c r="H11" s="562"/>
      <c r="J11" s="562"/>
      <c r="K11" s="562"/>
      <c r="L11" s="563"/>
      <c r="N11" s="565">
        <v>267</v>
      </c>
      <c r="O11" s="562"/>
      <c r="Q11" s="562"/>
      <c r="R11" s="562"/>
      <c r="S11" s="563"/>
      <c r="T11" s="691"/>
    </row>
    <row r="12" spans="2:29" ht="21" customHeight="1" x14ac:dyDescent="0.2">
      <c r="B12" s="708" t="s">
        <v>241</v>
      </c>
      <c r="C12" s="552"/>
      <c r="D12" s="553" t="s">
        <v>242</v>
      </c>
      <c r="E12" s="554"/>
      <c r="G12" s="564">
        <v>64</v>
      </c>
      <c r="H12" s="556"/>
      <c r="J12" s="556"/>
      <c r="K12" s="556" t="s">
        <v>240</v>
      </c>
      <c r="L12" s="557">
        <f>+G12/G13</f>
        <v>0.31219512195121951</v>
      </c>
      <c r="N12" s="564">
        <v>64</v>
      </c>
      <c r="O12" s="556"/>
      <c r="Q12" s="556"/>
      <c r="R12" s="556" t="s">
        <v>240</v>
      </c>
      <c r="S12" s="557">
        <f>+N12/N13</f>
        <v>0.23970037453183521</v>
      </c>
      <c r="T12" s="566"/>
      <c r="V12" s="567"/>
      <c r="W12" s="567"/>
      <c r="X12" s="567"/>
      <c r="Y12" s="567"/>
      <c r="Z12" s="567"/>
      <c r="AA12" s="567"/>
      <c r="AB12" s="567"/>
      <c r="AC12" s="568"/>
    </row>
    <row r="13" spans="2:29" ht="27" customHeight="1" x14ac:dyDescent="0.2">
      <c r="B13" s="691"/>
      <c r="C13" s="552"/>
      <c r="D13" s="569" t="s">
        <v>802</v>
      </c>
      <c r="E13" s="560"/>
      <c r="G13" s="565">
        <v>205</v>
      </c>
      <c r="H13" s="562"/>
      <c r="J13" s="562"/>
      <c r="K13" s="562"/>
      <c r="L13" s="563"/>
      <c r="N13" s="565">
        <v>267</v>
      </c>
      <c r="O13" s="562"/>
      <c r="Q13" s="562"/>
      <c r="R13" s="562"/>
      <c r="S13" s="563"/>
      <c r="T13" s="566"/>
      <c r="V13" s="567"/>
      <c r="W13" s="567"/>
      <c r="X13" s="567"/>
      <c r="Y13" s="567"/>
      <c r="Z13" s="567"/>
      <c r="AA13" s="567"/>
      <c r="AB13" s="567"/>
      <c r="AC13" s="570"/>
    </row>
    <row r="14" spans="2:29" ht="18.75" customHeight="1" x14ac:dyDescent="0.2">
      <c r="B14" s="688" t="s">
        <v>244</v>
      </c>
      <c r="C14" s="552"/>
      <c r="D14" s="553" t="s">
        <v>245</v>
      </c>
      <c r="E14" s="554"/>
      <c r="G14" s="564">
        <v>485</v>
      </c>
      <c r="H14" s="556" t="s">
        <v>243</v>
      </c>
      <c r="J14" s="556">
        <v>100</v>
      </c>
      <c r="K14" s="556" t="s">
        <v>240</v>
      </c>
      <c r="L14" s="429">
        <f>+G14/G15</f>
        <v>2.3658536585365852</v>
      </c>
      <c r="N14" s="564">
        <v>533</v>
      </c>
      <c r="O14" s="556" t="s">
        <v>243</v>
      </c>
      <c r="Q14" s="556">
        <v>100</v>
      </c>
      <c r="R14" s="556" t="s">
        <v>240</v>
      </c>
      <c r="S14" s="429">
        <f>+N14/N15</f>
        <v>2.3794642857142856</v>
      </c>
      <c r="T14" s="690"/>
      <c r="AA14" s="571"/>
    </row>
    <row r="15" spans="2:29" ht="17.25" customHeight="1" x14ac:dyDescent="0.2">
      <c r="B15" s="689"/>
      <c r="C15" s="558"/>
      <c r="D15" s="559" t="s">
        <v>246</v>
      </c>
      <c r="E15" s="560"/>
      <c r="G15" s="572">
        <v>205</v>
      </c>
      <c r="H15" s="562"/>
      <c r="J15" s="562"/>
      <c r="K15" s="562"/>
      <c r="L15" s="563"/>
      <c r="N15" s="572">
        <v>224</v>
      </c>
      <c r="O15" s="562"/>
      <c r="Q15" s="562"/>
      <c r="R15" s="562"/>
      <c r="S15" s="563"/>
      <c r="T15" s="691"/>
    </row>
    <row r="16" spans="2:29" ht="30" customHeight="1" x14ac:dyDescent="0.2">
      <c r="B16" s="688" t="s">
        <v>247</v>
      </c>
      <c r="C16" s="552"/>
      <c r="D16" s="573" t="s">
        <v>803</v>
      </c>
      <c r="E16" s="554"/>
      <c r="G16" s="555">
        <v>4880</v>
      </c>
      <c r="H16" s="556"/>
      <c r="J16" s="556"/>
      <c r="K16" s="556" t="s">
        <v>240</v>
      </c>
      <c r="L16" s="430">
        <f>+G16/G17</f>
        <v>31.082802547770701</v>
      </c>
      <c r="N16" s="555">
        <v>5644</v>
      </c>
      <c r="O16" s="556"/>
      <c r="Q16" s="556"/>
      <c r="R16" s="556" t="s">
        <v>240</v>
      </c>
      <c r="S16" s="430">
        <f>+N16/N17</f>
        <v>17.366153846153846</v>
      </c>
      <c r="T16" s="690"/>
    </row>
    <row r="17" spans="2:20" ht="24" x14ac:dyDescent="0.2">
      <c r="B17" s="689"/>
      <c r="C17" s="558"/>
      <c r="D17" s="569" t="s">
        <v>804</v>
      </c>
      <c r="E17" s="560"/>
      <c r="G17" s="561">
        <v>157</v>
      </c>
      <c r="H17" s="562"/>
      <c r="J17" s="562"/>
      <c r="K17" s="562"/>
      <c r="L17" s="563"/>
      <c r="N17" s="561">
        <v>325</v>
      </c>
      <c r="O17" s="562"/>
      <c r="Q17" s="562"/>
      <c r="R17" s="562"/>
      <c r="S17" s="563"/>
      <c r="T17" s="691"/>
    </row>
    <row r="18" spans="2:20" x14ac:dyDescent="0.2">
      <c r="B18" s="548" t="s">
        <v>248</v>
      </c>
      <c r="C18" s="574"/>
      <c r="D18" s="575"/>
      <c r="E18" s="576"/>
      <c r="F18" s="576"/>
      <c r="G18" s="576"/>
      <c r="H18" s="576"/>
      <c r="I18" s="576"/>
      <c r="J18" s="576"/>
      <c r="K18" s="576"/>
      <c r="L18" s="576"/>
      <c r="M18" s="576"/>
      <c r="N18" s="576"/>
      <c r="O18" s="576"/>
      <c r="P18" s="576"/>
      <c r="Q18" s="576"/>
      <c r="R18" s="576"/>
      <c r="S18" s="576"/>
      <c r="T18" s="576"/>
    </row>
    <row r="19" spans="2:20" ht="23.25" customHeight="1" x14ac:dyDescent="0.2">
      <c r="B19" s="688">
        <v>1</v>
      </c>
      <c r="C19" s="552"/>
      <c r="D19" s="553" t="s">
        <v>249</v>
      </c>
      <c r="E19" s="554"/>
      <c r="G19" s="577">
        <v>5794</v>
      </c>
      <c r="H19" s="556" t="s">
        <v>243</v>
      </c>
      <c r="J19" s="556">
        <v>100</v>
      </c>
      <c r="K19" s="556" t="s">
        <v>240</v>
      </c>
      <c r="L19" s="429">
        <f>+G19/G20</f>
        <v>1</v>
      </c>
      <c r="N19" s="577">
        <v>9112</v>
      </c>
      <c r="O19" s="556" t="s">
        <v>243</v>
      </c>
      <c r="Q19" s="556">
        <v>100</v>
      </c>
      <c r="R19" s="556" t="s">
        <v>240</v>
      </c>
      <c r="S19" s="429">
        <f>+N19/N20</f>
        <v>1</v>
      </c>
      <c r="T19" s="690"/>
    </row>
    <row r="20" spans="2:20" ht="20.25" customHeight="1" x14ac:dyDescent="0.2">
      <c r="B20" s="689"/>
      <c r="C20" s="558"/>
      <c r="D20" s="578" t="s">
        <v>250</v>
      </c>
      <c r="E20" s="579"/>
      <c r="G20" s="572">
        <v>5794</v>
      </c>
      <c r="H20" s="562"/>
      <c r="J20" s="562"/>
      <c r="K20" s="562"/>
      <c r="L20" s="563"/>
      <c r="N20" s="572">
        <v>9112</v>
      </c>
      <c r="O20" s="562"/>
      <c r="Q20" s="562"/>
      <c r="R20" s="562"/>
      <c r="S20" s="563"/>
      <c r="T20" s="691"/>
    </row>
    <row r="21" spans="2:20" ht="20.25" customHeight="1" x14ac:dyDescent="0.2">
      <c r="B21" s="580">
        <v>2</v>
      </c>
      <c r="C21" s="552"/>
      <c r="D21" s="552" t="s">
        <v>251</v>
      </c>
      <c r="E21" s="581"/>
      <c r="G21" s="577">
        <v>90</v>
      </c>
      <c r="H21" s="556" t="s">
        <v>243</v>
      </c>
      <c r="J21" s="556">
        <v>100</v>
      </c>
      <c r="K21" s="556" t="s">
        <v>240</v>
      </c>
      <c r="L21" s="429">
        <f>+G21/G22</f>
        <v>0.94736842105263153</v>
      </c>
      <c r="N21" s="577">
        <v>86</v>
      </c>
      <c r="O21" s="556" t="s">
        <v>243</v>
      </c>
      <c r="Q21" s="556">
        <v>100</v>
      </c>
      <c r="R21" s="556" t="s">
        <v>240</v>
      </c>
      <c r="S21" s="429">
        <f>+N21/N22</f>
        <v>0.91489361702127658</v>
      </c>
      <c r="T21" s="566"/>
    </row>
    <row r="22" spans="2:20" ht="19.5" customHeight="1" x14ac:dyDescent="0.2">
      <c r="B22" s="580"/>
      <c r="C22" s="552"/>
      <c r="D22" s="582" t="s">
        <v>252</v>
      </c>
      <c r="E22" s="581"/>
      <c r="G22" s="572">
        <v>95</v>
      </c>
      <c r="H22" s="562"/>
      <c r="J22" s="562"/>
      <c r="K22" s="562"/>
      <c r="L22" s="563"/>
      <c r="N22" s="572">
        <v>94</v>
      </c>
      <c r="O22" s="562"/>
      <c r="Q22" s="562"/>
      <c r="R22" s="562"/>
      <c r="S22" s="563"/>
      <c r="T22" s="566"/>
    </row>
    <row r="23" spans="2:20" ht="19.5" customHeight="1" x14ac:dyDescent="0.2">
      <c r="B23" s="583">
        <v>3</v>
      </c>
      <c r="C23" s="584"/>
      <c r="D23" s="585" t="s">
        <v>805</v>
      </c>
      <c r="E23" s="586"/>
      <c r="G23" s="577">
        <v>95</v>
      </c>
      <c r="I23" s="556" t="s">
        <v>243</v>
      </c>
      <c r="J23" s="556">
        <v>100</v>
      </c>
      <c r="K23" s="556" t="s">
        <v>240</v>
      </c>
      <c r="L23" s="429">
        <f>+G23/G24</f>
        <v>1</v>
      </c>
      <c r="N23" s="577">
        <v>226</v>
      </c>
      <c r="P23" s="556" t="s">
        <v>243</v>
      </c>
      <c r="Q23" s="556">
        <v>100</v>
      </c>
      <c r="R23" s="556" t="s">
        <v>240</v>
      </c>
      <c r="S23" s="429">
        <f>+N23/N24</f>
        <v>1</v>
      </c>
      <c r="T23" s="587"/>
    </row>
    <row r="24" spans="2:20" ht="26.25" customHeight="1" x14ac:dyDescent="0.2">
      <c r="B24" s="580"/>
      <c r="C24" s="552"/>
      <c r="D24" s="578" t="s">
        <v>806</v>
      </c>
      <c r="E24" s="581"/>
      <c r="G24" s="572">
        <v>95</v>
      </c>
      <c r="I24" s="562"/>
      <c r="J24" s="562"/>
      <c r="K24" s="562"/>
      <c r="L24" s="563"/>
      <c r="M24" s="53"/>
      <c r="N24" s="572">
        <v>226</v>
      </c>
      <c r="P24" s="562"/>
      <c r="Q24" s="562"/>
      <c r="R24" s="562"/>
      <c r="S24" s="563"/>
      <c r="T24" s="588"/>
    </row>
    <row r="25" spans="2:20" ht="17.25" customHeight="1" x14ac:dyDescent="0.2">
      <c r="B25" s="688">
        <v>4</v>
      </c>
      <c r="C25" s="584"/>
      <c r="D25" s="585" t="s">
        <v>807</v>
      </c>
      <c r="E25" s="589"/>
      <c r="G25" s="577">
        <v>99</v>
      </c>
      <c r="H25" s="556" t="s">
        <v>243</v>
      </c>
      <c r="J25" s="556">
        <v>100</v>
      </c>
      <c r="K25" s="556" t="s">
        <v>240</v>
      </c>
      <c r="L25" s="429">
        <f>+G25/G26</f>
        <v>1</v>
      </c>
      <c r="N25" s="577">
        <v>107</v>
      </c>
      <c r="O25" s="556" t="s">
        <v>243</v>
      </c>
      <c r="Q25" s="556">
        <v>100</v>
      </c>
      <c r="R25" s="556" t="s">
        <v>240</v>
      </c>
      <c r="S25" s="429">
        <f>+N25/N26</f>
        <v>1</v>
      </c>
      <c r="T25" s="692"/>
    </row>
    <row r="26" spans="2:20" ht="24" x14ac:dyDescent="0.2">
      <c r="B26" s="689"/>
      <c r="C26" s="558"/>
      <c r="D26" s="578" t="s">
        <v>808</v>
      </c>
      <c r="E26" s="579"/>
      <c r="G26" s="572">
        <v>99</v>
      </c>
      <c r="H26" s="562"/>
      <c r="J26" s="562"/>
      <c r="K26" s="562"/>
      <c r="L26" s="563"/>
      <c r="N26" s="572">
        <v>107</v>
      </c>
      <c r="O26" s="562"/>
      <c r="Q26" s="562"/>
      <c r="R26" s="562"/>
      <c r="S26" s="563"/>
      <c r="T26" s="691"/>
    </row>
    <row r="27" spans="2:20" ht="26.25" customHeight="1" x14ac:dyDescent="0.2">
      <c r="B27" s="688">
        <v>5</v>
      </c>
      <c r="C27" s="552"/>
      <c r="D27" s="590" t="s">
        <v>809</v>
      </c>
      <c r="E27" s="554"/>
      <c r="G27" s="564">
        <v>3635</v>
      </c>
      <c r="H27" s="556" t="s">
        <v>243</v>
      </c>
      <c r="J27" s="556">
        <v>100</v>
      </c>
      <c r="K27" s="556" t="s">
        <v>240</v>
      </c>
      <c r="L27" s="429">
        <f>+G27/G28</f>
        <v>1</v>
      </c>
      <c r="N27" s="564">
        <v>4798</v>
      </c>
      <c r="O27" s="556" t="s">
        <v>243</v>
      </c>
      <c r="Q27" s="556">
        <v>100</v>
      </c>
      <c r="R27" s="556" t="s">
        <v>240</v>
      </c>
      <c r="S27" s="429">
        <f>+N27/N28</f>
        <v>1</v>
      </c>
      <c r="T27" s="690"/>
    </row>
    <row r="28" spans="2:20" ht="24" x14ac:dyDescent="0.2">
      <c r="B28" s="689"/>
      <c r="C28" s="558"/>
      <c r="D28" s="569" t="s">
        <v>810</v>
      </c>
      <c r="E28" s="560"/>
      <c r="G28" s="572">
        <v>3635</v>
      </c>
      <c r="H28" s="562"/>
      <c r="J28" s="562"/>
      <c r="K28" s="562"/>
      <c r="L28" s="563"/>
      <c r="N28" s="572">
        <v>4798</v>
      </c>
      <c r="O28" s="562"/>
      <c r="Q28" s="562"/>
      <c r="R28" s="562"/>
      <c r="S28" s="563"/>
      <c r="T28" s="691"/>
    </row>
    <row r="29" spans="2:20" x14ac:dyDescent="0.2">
      <c r="B29" s="591" t="s">
        <v>253</v>
      </c>
      <c r="C29" s="574"/>
      <c r="D29" s="575"/>
      <c r="E29" s="576"/>
      <c r="F29" s="576"/>
      <c r="G29" s="576"/>
      <c r="H29" s="576"/>
      <c r="I29" s="576"/>
      <c r="J29" s="576"/>
      <c r="K29" s="576"/>
      <c r="L29" s="576"/>
      <c r="M29" s="576"/>
      <c r="N29" s="576"/>
      <c r="O29" s="576"/>
      <c r="P29" s="576"/>
      <c r="Q29" s="576"/>
      <c r="R29" s="576"/>
      <c r="S29" s="576"/>
      <c r="T29" s="592"/>
    </row>
    <row r="30" spans="2:20" x14ac:dyDescent="0.2">
      <c r="B30" s="688">
        <v>1</v>
      </c>
      <c r="C30" s="552"/>
      <c r="D30" s="553" t="s">
        <v>254</v>
      </c>
      <c r="E30" s="554"/>
      <c r="G30" s="555"/>
      <c r="H30" s="556" t="s">
        <v>243</v>
      </c>
      <c r="J30" s="556">
        <v>100</v>
      </c>
      <c r="K30" s="556" t="s">
        <v>240</v>
      </c>
      <c r="L30" s="429" t="e">
        <f>+G30/G31</f>
        <v>#VALUE!</v>
      </c>
      <c r="N30" s="555"/>
      <c r="O30" s="556" t="s">
        <v>243</v>
      </c>
      <c r="Q30" s="556">
        <v>100</v>
      </c>
      <c r="R30" s="556" t="s">
        <v>240</v>
      </c>
      <c r="S30" s="429" t="e">
        <f>+N30/N31</f>
        <v>#VALUE!</v>
      </c>
      <c r="T30" s="690"/>
    </row>
    <row r="31" spans="2:20" ht="16.5" customHeight="1" x14ac:dyDescent="0.2">
      <c r="B31" s="689"/>
      <c r="C31" s="558"/>
      <c r="D31" s="569" t="s">
        <v>255</v>
      </c>
      <c r="E31" s="560"/>
      <c r="G31" s="561" t="s">
        <v>256</v>
      </c>
      <c r="H31" s="562"/>
      <c r="J31" s="562"/>
      <c r="K31" s="562"/>
      <c r="L31" s="563"/>
      <c r="N31" s="561" t="s">
        <v>256</v>
      </c>
      <c r="O31" s="562"/>
      <c r="Q31" s="562"/>
      <c r="R31" s="562"/>
      <c r="S31" s="563"/>
      <c r="T31" s="691"/>
    </row>
    <row r="32" spans="2:20" x14ac:dyDescent="0.2">
      <c r="B32" s="688">
        <v>2</v>
      </c>
      <c r="C32" s="552"/>
      <c r="D32" s="553" t="s">
        <v>811</v>
      </c>
      <c r="E32" s="554"/>
      <c r="G32" s="555"/>
      <c r="H32" s="556" t="s">
        <v>243</v>
      </c>
      <c r="J32" s="556">
        <v>100</v>
      </c>
      <c r="K32" s="556" t="s">
        <v>240</v>
      </c>
      <c r="L32" s="429" t="e">
        <f>+G32/G33</f>
        <v>#VALUE!</v>
      </c>
      <c r="N32" s="555"/>
      <c r="O32" s="556" t="s">
        <v>243</v>
      </c>
      <c r="Q32" s="556">
        <v>100</v>
      </c>
      <c r="R32" s="556" t="s">
        <v>240</v>
      </c>
      <c r="S32" s="429" t="e">
        <f>+N32/N33</f>
        <v>#VALUE!</v>
      </c>
      <c r="T32" s="566"/>
    </row>
    <row r="33" spans="2:20" ht="18.75" customHeight="1" x14ac:dyDescent="0.2">
      <c r="B33" s="689"/>
      <c r="C33" s="558"/>
      <c r="D33" s="569" t="s">
        <v>257</v>
      </c>
      <c r="E33" s="560"/>
      <c r="G33" s="561" t="s">
        <v>256</v>
      </c>
      <c r="H33" s="562"/>
      <c r="J33" s="562"/>
      <c r="K33" s="562"/>
      <c r="L33" s="563"/>
      <c r="N33" s="561" t="s">
        <v>256</v>
      </c>
      <c r="O33" s="562"/>
      <c r="Q33" s="562"/>
      <c r="R33" s="562"/>
      <c r="S33" s="563"/>
      <c r="T33" s="566"/>
    </row>
    <row r="34" spans="2:20" x14ac:dyDescent="0.2">
      <c r="B34" s="688">
        <v>3</v>
      </c>
      <c r="C34" s="552"/>
      <c r="D34" s="553" t="s">
        <v>812</v>
      </c>
      <c r="E34" s="554"/>
      <c r="G34" s="555"/>
      <c r="H34" s="556" t="s">
        <v>243</v>
      </c>
      <c r="J34" s="556">
        <v>100</v>
      </c>
      <c r="K34" s="556" t="s">
        <v>240</v>
      </c>
      <c r="L34" s="429" t="e">
        <f>+G34/G35</f>
        <v>#VALUE!</v>
      </c>
      <c r="N34" s="555"/>
      <c r="O34" s="556" t="s">
        <v>243</v>
      </c>
      <c r="Q34" s="556">
        <v>100</v>
      </c>
      <c r="R34" s="556" t="s">
        <v>240</v>
      </c>
      <c r="S34" s="429" t="e">
        <f>+N34/N35</f>
        <v>#VALUE!</v>
      </c>
      <c r="T34" s="690"/>
    </row>
    <row r="35" spans="2:20" ht="24" x14ac:dyDescent="0.2">
      <c r="B35" s="689"/>
      <c r="C35" s="558"/>
      <c r="D35" s="569" t="s">
        <v>813</v>
      </c>
      <c r="E35" s="560"/>
      <c r="G35" s="561" t="s">
        <v>256</v>
      </c>
      <c r="H35" s="562"/>
      <c r="J35" s="562"/>
      <c r="K35" s="562"/>
      <c r="L35" s="563"/>
      <c r="N35" s="561" t="s">
        <v>256</v>
      </c>
      <c r="O35" s="562"/>
      <c r="Q35" s="562"/>
      <c r="R35" s="562"/>
      <c r="S35" s="563"/>
      <c r="T35" s="691"/>
    </row>
    <row r="36" spans="2:20" x14ac:dyDescent="0.2">
      <c r="B36" s="591" t="s">
        <v>258</v>
      </c>
      <c r="C36" s="574"/>
      <c r="D36" s="576"/>
      <c r="E36" s="576"/>
      <c r="F36" s="576"/>
      <c r="G36" s="576"/>
      <c r="H36" s="576"/>
      <c r="J36" s="576"/>
      <c r="K36" s="576"/>
      <c r="L36" s="576"/>
      <c r="M36" s="576"/>
      <c r="N36" s="576"/>
      <c r="O36" s="576"/>
      <c r="Q36" s="576"/>
      <c r="R36" s="576"/>
      <c r="S36" s="576"/>
      <c r="T36" s="592"/>
    </row>
    <row r="37" spans="2:20" ht="26.25" customHeight="1" x14ac:dyDescent="0.2">
      <c r="B37" s="688">
        <v>1</v>
      </c>
      <c r="C37" s="552"/>
      <c r="D37" s="573" t="s">
        <v>814</v>
      </c>
      <c r="E37" s="554"/>
      <c r="G37" s="555">
        <v>10674</v>
      </c>
      <c r="H37" s="556" t="s">
        <v>243</v>
      </c>
      <c r="J37" s="556">
        <v>100</v>
      </c>
      <c r="K37" s="556" t="s">
        <v>240</v>
      </c>
      <c r="L37" s="429">
        <f>+G37/G38</f>
        <v>1</v>
      </c>
      <c r="N37" s="555">
        <v>14756</v>
      </c>
      <c r="O37" s="556" t="s">
        <v>243</v>
      </c>
      <c r="Q37" s="556">
        <v>100</v>
      </c>
      <c r="R37" s="556" t="s">
        <v>240</v>
      </c>
      <c r="S37" s="429">
        <f>+N37/N38</f>
        <v>1</v>
      </c>
      <c r="T37" s="690"/>
    </row>
    <row r="38" spans="2:20" ht="27.75" customHeight="1" x14ac:dyDescent="0.2">
      <c r="B38" s="689"/>
      <c r="C38" s="558"/>
      <c r="D38" s="569" t="s">
        <v>815</v>
      </c>
      <c r="E38" s="560"/>
      <c r="G38" s="561">
        <v>10674</v>
      </c>
      <c r="H38" s="562"/>
      <c r="J38" s="562"/>
      <c r="K38" s="562"/>
      <c r="L38" s="563"/>
      <c r="N38" s="561">
        <v>14756</v>
      </c>
      <c r="O38" s="562"/>
      <c r="Q38" s="562"/>
      <c r="R38" s="562"/>
      <c r="S38" s="563"/>
      <c r="T38" s="691"/>
    </row>
    <row r="39" spans="2:20" ht="24" x14ac:dyDescent="0.2">
      <c r="B39" s="688">
        <v>2</v>
      </c>
      <c r="C39" s="552"/>
      <c r="D39" s="573" t="s">
        <v>816</v>
      </c>
      <c r="E39" s="554"/>
      <c r="G39" s="555">
        <v>919</v>
      </c>
      <c r="H39" s="556" t="s">
        <v>243</v>
      </c>
      <c r="J39" s="556">
        <v>100</v>
      </c>
      <c r="K39" s="556" t="s">
        <v>240</v>
      </c>
      <c r="L39" s="429">
        <f>+G39/G40</f>
        <v>0.99458874458874458</v>
      </c>
      <c r="N39" s="555">
        <v>1132</v>
      </c>
      <c r="O39" s="556" t="s">
        <v>243</v>
      </c>
      <c r="Q39" s="556">
        <v>100</v>
      </c>
      <c r="R39" s="556" t="s">
        <v>240</v>
      </c>
      <c r="S39" s="429">
        <f>+N39/N40</f>
        <v>1</v>
      </c>
      <c r="T39" s="690"/>
    </row>
    <row r="40" spans="2:20" ht="30" customHeight="1" x14ac:dyDescent="0.2">
      <c r="B40" s="689"/>
      <c r="C40" s="558"/>
      <c r="D40" s="569" t="s">
        <v>817</v>
      </c>
      <c r="E40" s="560"/>
      <c r="G40" s="561">
        <v>924</v>
      </c>
      <c r="H40" s="562"/>
      <c r="J40" s="562"/>
      <c r="K40" s="562"/>
      <c r="L40" s="563"/>
      <c r="N40" s="561">
        <v>1132</v>
      </c>
      <c r="O40" s="562"/>
      <c r="Q40" s="562"/>
      <c r="R40" s="562"/>
      <c r="S40" s="563"/>
      <c r="T40" s="691"/>
    </row>
    <row r="41" spans="2:20" x14ac:dyDescent="0.2">
      <c r="B41" s="591" t="s">
        <v>259</v>
      </c>
      <c r="C41" s="574"/>
      <c r="D41" s="575"/>
      <c r="E41" s="576"/>
      <c r="F41" s="576"/>
      <c r="G41" s="576"/>
      <c r="H41" s="576"/>
      <c r="J41" s="576"/>
      <c r="K41" s="576"/>
      <c r="L41" s="576"/>
      <c r="M41" s="576"/>
      <c r="N41" s="576"/>
      <c r="O41" s="576"/>
      <c r="Q41" s="576"/>
      <c r="R41" s="576"/>
      <c r="S41" s="576"/>
      <c r="T41" s="592"/>
    </row>
    <row r="42" spans="2:20" ht="60" customHeight="1" x14ac:dyDescent="0.2">
      <c r="B42" s="580">
        <v>1</v>
      </c>
      <c r="C42" s="552"/>
      <c r="D42" s="593" t="s">
        <v>818</v>
      </c>
      <c r="E42" s="554"/>
      <c r="G42" s="555">
        <v>0</v>
      </c>
      <c r="H42" s="556" t="s">
        <v>243</v>
      </c>
      <c r="J42" s="556">
        <v>100</v>
      </c>
      <c r="K42" s="556" t="s">
        <v>240</v>
      </c>
      <c r="L42" s="429">
        <v>0</v>
      </c>
      <c r="N42" s="555">
        <v>0</v>
      </c>
      <c r="O42" s="556" t="s">
        <v>243</v>
      </c>
      <c r="Q42" s="556">
        <v>100</v>
      </c>
      <c r="R42" s="556" t="s">
        <v>240</v>
      </c>
      <c r="S42" s="429">
        <v>0</v>
      </c>
      <c r="T42" s="690"/>
    </row>
    <row r="43" spans="2:20" ht="22.5" x14ac:dyDescent="0.2">
      <c r="B43" s="594"/>
      <c r="C43" s="558"/>
      <c r="D43" s="595" t="s">
        <v>260</v>
      </c>
      <c r="E43" s="560"/>
      <c r="F43" s="596"/>
      <c r="G43" s="561">
        <v>0</v>
      </c>
      <c r="H43" s="562"/>
      <c r="J43" s="562"/>
      <c r="K43" s="562"/>
      <c r="L43" s="563"/>
      <c r="M43" s="596"/>
      <c r="N43" s="561">
        <v>0</v>
      </c>
      <c r="O43" s="562"/>
      <c r="Q43" s="562"/>
      <c r="R43" s="562"/>
      <c r="S43" s="563"/>
      <c r="T43" s="691"/>
    </row>
    <row r="44" spans="2:20" x14ac:dyDescent="0.2">
      <c r="D44" t="s">
        <v>261</v>
      </c>
    </row>
  </sheetData>
  <mergeCells count="29">
    <mergeCell ref="B16:B17"/>
    <mergeCell ref="T16:T17"/>
    <mergeCell ref="B5:E6"/>
    <mergeCell ref="F5:L6"/>
    <mergeCell ref="N5:S6"/>
    <mergeCell ref="T5:T6"/>
    <mergeCell ref="B8:B9"/>
    <mergeCell ref="T8:T9"/>
    <mergeCell ref="B10:B11"/>
    <mergeCell ref="T10:T11"/>
    <mergeCell ref="B12:B13"/>
    <mergeCell ref="B14:B15"/>
    <mergeCell ref="T14:T15"/>
    <mergeCell ref="B19:B20"/>
    <mergeCell ref="T19:T20"/>
    <mergeCell ref="B25:B26"/>
    <mergeCell ref="T25:T26"/>
    <mergeCell ref="B27:B28"/>
    <mergeCell ref="T27:T28"/>
    <mergeCell ref="B39:B40"/>
    <mergeCell ref="T39:T40"/>
    <mergeCell ref="T42:T43"/>
    <mergeCell ref="B30:B31"/>
    <mergeCell ref="T30:T31"/>
    <mergeCell ref="B32:B33"/>
    <mergeCell ref="B34:B35"/>
    <mergeCell ref="T34:T35"/>
    <mergeCell ref="B37:B38"/>
    <mergeCell ref="T37:T3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0" zoomScaleNormal="100" zoomScaleSheetLayoutView="75" workbookViewId="0">
      <selection activeCell="R28" sqref="R28:S28"/>
    </sheetView>
  </sheetViews>
  <sheetFormatPr baseColWidth="10" defaultRowHeight="12.75" x14ac:dyDescent="0.2"/>
  <cols>
    <col min="1" max="1" width="38.85546875" bestFit="1" customWidth="1"/>
    <col min="2" max="2" width="5.42578125" customWidth="1"/>
    <col min="3" max="11" width="3.140625" customWidth="1"/>
    <col min="12" max="12" width="9.7109375" customWidth="1"/>
    <col min="13" max="13" width="3.140625" customWidth="1"/>
    <col min="14" max="17" width="4.28515625" customWidth="1"/>
    <col min="18" max="18" width="12.85546875" bestFit="1" customWidth="1"/>
    <col min="19" max="19" width="4.28515625" customWidth="1"/>
    <col min="20" max="20" width="13.28515625" customWidth="1"/>
    <col min="21" max="21" width="11.5703125" customWidth="1"/>
    <col min="22" max="251" width="7.7109375" customWidth="1"/>
  </cols>
  <sheetData>
    <row r="1" spans="1:21" ht="20.25" customHeight="1" x14ac:dyDescent="0.35">
      <c r="A1" s="2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5"/>
      <c r="M1" s="15"/>
      <c r="N1" s="15"/>
      <c r="O1" s="15"/>
      <c r="P1" s="15"/>
      <c r="Q1" s="15"/>
      <c r="R1" s="15"/>
      <c r="S1" s="15"/>
      <c r="T1" s="2"/>
      <c r="U1" s="2"/>
    </row>
    <row r="2" spans="1: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5"/>
      <c r="M2" s="15"/>
      <c r="N2" s="15"/>
      <c r="O2" s="15"/>
      <c r="P2" s="2"/>
      <c r="Q2" s="15"/>
      <c r="R2" s="2"/>
      <c r="S2" s="15"/>
      <c r="T2" s="29"/>
      <c r="U2" s="29" t="s">
        <v>1</v>
      </c>
    </row>
    <row r="3" spans="1:21" ht="21.75" customHeight="1" x14ac:dyDescent="0.2">
      <c r="A3" s="1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15"/>
      <c r="M3" s="15"/>
      <c r="N3" s="15"/>
      <c r="O3" s="15"/>
      <c r="P3" s="15"/>
      <c r="Q3" s="15"/>
      <c r="R3" s="15"/>
      <c r="S3" s="15"/>
      <c r="T3" s="2"/>
      <c r="U3" s="58" t="s">
        <v>30</v>
      </c>
    </row>
    <row r="4" spans="1:21" ht="22.5" customHeight="1" x14ac:dyDescent="0.2">
      <c r="A4" s="601" t="s">
        <v>31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2"/>
    </row>
    <row r="5" spans="1:21" s="6" customFormat="1" ht="18" customHeight="1" x14ac:dyDescent="0.25">
      <c r="A5" s="59" t="s">
        <v>28</v>
      </c>
      <c r="B5" s="60" t="s">
        <v>29</v>
      </c>
      <c r="C5" s="9"/>
      <c r="D5" s="9"/>
      <c r="E5" s="9"/>
      <c r="F5" s="9"/>
      <c r="G5" s="9"/>
      <c r="H5" s="9"/>
      <c r="I5" s="30"/>
      <c r="J5" s="30"/>
      <c r="K5" s="30"/>
      <c r="L5" s="30"/>
      <c r="M5" s="30"/>
      <c r="N5" s="30"/>
      <c r="O5" s="54"/>
      <c r="P5" s="30"/>
      <c r="Q5" s="30"/>
      <c r="R5" s="61"/>
      <c r="S5" s="54"/>
      <c r="T5" s="30" t="s">
        <v>4</v>
      </c>
      <c r="U5" s="56">
        <v>42019</v>
      </c>
    </row>
    <row r="6" spans="1:21" x14ac:dyDescent="0.2">
      <c r="A6" s="1"/>
      <c r="B6" s="1"/>
      <c r="C6" s="1"/>
      <c r="D6" s="1"/>
      <c r="E6" s="1"/>
      <c r="F6" s="1"/>
      <c r="G6" s="1"/>
      <c r="H6" s="1"/>
      <c r="I6" s="52"/>
      <c r="J6" s="52"/>
      <c r="K6" s="52"/>
      <c r="L6" s="52"/>
      <c r="M6" s="52"/>
      <c r="N6" s="31"/>
      <c r="O6" s="31"/>
      <c r="P6" s="31"/>
      <c r="Q6" s="31"/>
      <c r="T6" s="52"/>
      <c r="U6" s="53"/>
    </row>
    <row r="7" spans="1:21" s="6" customFormat="1" ht="18" customHeight="1" x14ac:dyDescent="0.25">
      <c r="A7" s="32" t="s">
        <v>5</v>
      </c>
      <c r="B7" s="62" t="s">
        <v>308</v>
      </c>
      <c r="C7" s="33"/>
      <c r="D7" s="9"/>
      <c r="E7" s="30"/>
      <c r="F7" s="9"/>
      <c r="G7" s="9"/>
      <c r="H7" s="9"/>
      <c r="I7" s="30"/>
      <c r="J7" s="30"/>
      <c r="K7" s="9" t="s">
        <v>6</v>
      </c>
      <c r="L7" s="63" t="s">
        <v>504</v>
      </c>
      <c r="M7" s="30"/>
      <c r="N7" s="9"/>
      <c r="O7" s="30"/>
      <c r="P7" s="30"/>
      <c r="Q7" s="30"/>
      <c r="R7" s="54"/>
      <c r="S7" s="54"/>
      <c r="T7" s="64"/>
      <c r="U7" s="10"/>
    </row>
    <row r="8" spans="1:2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T8" s="1"/>
      <c r="U8" s="1"/>
    </row>
    <row r="9" spans="1:21" x14ac:dyDescent="0.2">
      <c r="A9" s="17"/>
      <c r="B9" s="13" t="s">
        <v>7</v>
      </c>
      <c r="C9" s="13"/>
      <c r="D9" s="13"/>
      <c r="E9" s="13"/>
      <c r="F9" s="13"/>
      <c r="G9" s="13"/>
      <c r="H9" s="13"/>
      <c r="I9" s="13"/>
      <c r="J9" s="65"/>
      <c r="K9" s="65"/>
      <c r="L9" s="19"/>
      <c r="M9" s="25"/>
      <c r="N9" s="20"/>
      <c r="O9" s="21"/>
      <c r="P9" s="20"/>
      <c r="Q9" s="21"/>
      <c r="R9" s="20"/>
      <c r="S9" s="24"/>
      <c r="T9" s="19"/>
      <c r="U9" s="17"/>
    </row>
    <row r="10" spans="1:21" ht="48.75" customHeight="1" x14ac:dyDescent="0.2">
      <c r="A10" s="26" t="s">
        <v>32</v>
      </c>
      <c r="B10" s="7" t="s">
        <v>11</v>
      </c>
      <c r="C10" s="7"/>
      <c r="D10" s="7" t="s">
        <v>12</v>
      </c>
      <c r="E10" s="7"/>
      <c r="F10" s="7" t="s">
        <v>13</v>
      </c>
      <c r="G10" s="7"/>
      <c r="H10" s="7" t="s">
        <v>33</v>
      </c>
      <c r="I10" s="23"/>
      <c r="J10" s="66" t="s">
        <v>34</v>
      </c>
      <c r="K10" s="66"/>
      <c r="L10" s="22" t="s">
        <v>14</v>
      </c>
      <c r="M10" s="27"/>
      <c r="N10" s="23" t="s">
        <v>15</v>
      </c>
      <c r="O10" s="7"/>
      <c r="P10" s="22" t="s">
        <v>16</v>
      </c>
      <c r="Q10" s="7"/>
      <c r="R10" s="44" t="s">
        <v>35</v>
      </c>
      <c r="S10" s="23"/>
      <c r="T10" s="67" t="s">
        <v>36</v>
      </c>
      <c r="U10" s="26" t="s">
        <v>37</v>
      </c>
    </row>
    <row r="11" spans="1:21" x14ac:dyDescent="0.2">
      <c r="A11" s="18"/>
      <c r="B11" s="8" t="s">
        <v>21</v>
      </c>
      <c r="C11" s="8" t="s">
        <v>22</v>
      </c>
      <c r="D11" s="8" t="s">
        <v>21</v>
      </c>
      <c r="E11" s="8" t="s">
        <v>22</v>
      </c>
      <c r="F11" s="8" t="s">
        <v>21</v>
      </c>
      <c r="G11" s="8" t="s">
        <v>22</v>
      </c>
      <c r="H11" s="8" t="s">
        <v>21</v>
      </c>
      <c r="I11" s="8" t="s">
        <v>22</v>
      </c>
      <c r="J11" s="8" t="s">
        <v>21</v>
      </c>
      <c r="K11" s="8" t="s">
        <v>22</v>
      </c>
      <c r="L11" s="8" t="s">
        <v>21</v>
      </c>
      <c r="M11" s="8" t="s">
        <v>22</v>
      </c>
      <c r="N11" s="8" t="s">
        <v>21</v>
      </c>
      <c r="O11" s="8" t="s">
        <v>22</v>
      </c>
      <c r="P11" s="8" t="s">
        <v>21</v>
      </c>
      <c r="Q11" s="8" t="s">
        <v>22</v>
      </c>
      <c r="R11" s="8" t="s">
        <v>21</v>
      </c>
      <c r="S11" s="14" t="s">
        <v>22</v>
      </c>
      <c r="T11" s="34"/>
      <c r="U11" s="35"/>
    </row>
    <row r="12" spans="1:21" ht="18" customHeight="1" x14ac:dyDescent="0.2">
      <c r="A12" s="68" t="s">
        <v>38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11</v>
      </c>
      <c r="I12" s="57">
        <v>1</v>
      </c>
      <c r="J12" s="57">
        <v>10</v>
      </c>
      <c r="K12" s="57">
        <v>2</v>
      </c>
      <c r="L12" s="57">
        <f>B12+D12+F12+H12+J12</f>
        <v>21</v>
      </c>
      <c r="M12" s="57">
        <f t="shared" ref="L12:M16" si="0">C12+E12+G12+I12+K12</f>
        <v>3</v>
      </c>
      <c r="N12" s="57">
        <v>0</v>
      </c>
      <c r="O12" s="57">
        <v>0</v>
      </c>
      <c r="P12" s="57">
        <v>10</v>
      </c>
      <c r="Q12" s="57">
        <v>2</v>
      </c>
      <c r="R12" s="57">
        <v>11</v>
      </c>
      <c r="S12" s="69">
        <v>2</v>
      </c>
      <c r="T12" s="57">
        <v>39</v>
      </c>
      <c r="U12" s="55">
        <f>(L12+M12)/T12</f>
        <v>0.61538461538461542</v>
      </c>
    </row>
    <row r="13" spans="1:21" ht="18" customHeight="1" x14ac:dyDescent="0.2">
      <c r="A13" s="68" t="s">
        <v>39</v>
      </c>
      <c r="B13" s="47">
        <v>0</v>
      </c>
      <c r="C13" s="47">
        <v>0</v>
      </c>
      <c r="D13" s="47">
        <v>0</v>
      </c>
      <c r="E13" s="47">
        <v>0</v>
      </c>
      <c r="F13" s="47">
        <v>21</v>
      </c>
      <c r="G13" s="47">
        <v>0</v>
      </c>
      <c r="H13" s="47">
        <v>13</v>
      </c>
      <c r="I13" s="47">
        <v>0</v>
      </c>
      <c r="J13" s="47">
        <v>0</v>
      </c>
      <c r="K13" s="47">
        <v>0</v>
      </c>
      <c r="L13" s="57">
        <f t="shared" si="0"/>
        <v>34</v>
      </c>
      <c r="M13" s="57">
        <f t="shared" si="0"/>
        <v>0</v>
      </c>
      <c r="N13" s="57">
        <v>1</v>
      </c>
      <c r="O13" s="57">
        <v>0</v>
      </c>
      <c r="P13" s="57">
        <v>13</v>
      </c>
      <c r="Q13" s="57">
        <v>0</v>
      </c>
      <c r="R13" s="47">
        <v>18</v>
      </c>
      <c r="S13" s="48">
        <v>0</v>
      </c>
      <c r="T13" s="47">
        <v>29</v>
      </c>
      <c r="U13" s="55">
        <f>(L13+M13)/T13</f>
        <v>1.1724137931034482</v>
      </c>
    </row>
    <row r="14" spans="1:21" ht="18" customHeight="1" x14ac:dyDescent="0.2">
      <c r="A14" s="68" t="s">
        <v>40</v>
      </c>
      <c r="B14" s="47">
        <v>0</v>
      </c>
      <c r="C14" s="47">
        <v>0</v>
      </c>
      <c r="D14" s="47">
        <v>0</v>
      </c>
      <c r="E14" s="47">
        <v>0</v>
      </c>
      <c r="F14" s="47">
        <v>3</v>
      </c>
      <c r="G14" s="47">
        <v>0</v>
      </c>
      <c r="H14" s="47">
        <v>2</v>
      </c>
      <c r="I14" s="47">
        <v>0</v>
      </c>
      <c r="J14" s="47">
        <v>0</v>
      </c>
      <c r="K14" s="47">
        <v>0</v>
      </c>
      <c r="L14" s="57">
        <f t="shared" si="0"/>
        <v>5</v>
      </c>
      <c r="M14" s="57">
        <f t="shared" si="0"/>
        <v>0</v>
      </c>
      <c r="N14" s="57">
        <v>0</v>
      </c>
      <c r="O14" s="57">
        <v>0</v>
      </c>
      <c r="P14" s="57">
        <v>2</v>
      </c>
      <c r="Q14" s="57">
        <v>0</v>
      </c>
      <c r="R14" s="47">
        <v>3</v>
      </c>
      <c r="S14" s="48">
        <v>0</v>
      </c>
      <c r="T14" s="47">
        <v>21</v>
      </c>
      <c r="U14" s="55">
        <f>(L14+M14)/T14</f>
        <v>0.23809523809523808</v>
      </c>
    </row>
    <row r="15" spans="1:21" ht="18" customHeight="1" x14ac:dyDescent="0.2">
      <c r="A15" s="68" t="s">
        <v>41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13</v>
      </c>
      <c r="I15" s="47">
        <v>3</v>
      </c>
      <c r="J15" s="47">
        <v>10</v>
      </c>
      <c r="K15" s="47">
        <v>3</v>
      </c>
      <c r="L15" s="57">
        <f>B15+D15+F15+H15+J15</f>
        <v>23</v>
      </c>
      <c r="M15" s="57">
        <f t="shared" si="0"/>
        <v>6</v>
      </c>
      <c r="N15" s="57">
        <v>0</v>
      </c>
      <c r="O15" s="57">
        <v>0</v>
      </c>
      <c r="P15" s="57">
        <v>10</v>
      </c>
      <c r="Q15" s="57">
        <v>3</v>
      </c>
      <c r="R15" s="47">
        <v>10</v>
      </c>
      <c r="S15" s="48">
        <v>4</v>
      </c>
      <c r="T15" s="47">
        <v>24</v>
      </c>
      <c r="U15" s="55">
        <f>(L15+M15)/T15</f>
        <v>1.2083333333333333</v>
      </c>
    </row>
    <row r="16" spans="1:21" ht="18" customHeight="1" x14ac:dyDescent="0.2">
      <c r="A16" s="68" t="s">
        <v>42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4</v>
      </c>
      <c r="I16" s="47">
        <v>2</v>
      </c>
      <c r="J16" s="47">
        <v>4</v>
      </c>
      <c r="K16" s="47">
        <v>2</v>
      </c>
      <c r="L16" s="57">
        <f t="shared" si="0"/>
        <v>8</v>
      </c>
      <c r="M16" s="57">
        <f t="shared" si="0"/>
        <v>4</v>
      </c>
      <c r="N16" s="57">
        <v>0</v>
      </c>
      <c r="O16" s="57">
        <v>0</v>
      </c>
      <c r="P16" s="57">
        <v>4</v>
      </c>
      <c r="Q16" s="57">
        <v>2</v>
      </c>
      <c r="R16" s="47">
        <v>5</v>
      </c>
      <c r="S16" s="48">
        <v>1</v>
      </c>
      <c r="T16" s="47">
        <v>28</v>
      </c>
      <c r="U16" s="55">
        <f>(L16+M16)/T16</f>
        <v>0.42857142857142855</v>
      </c>
    </row>
    <row r="17" spans="1:21" ht="18" customHeight="1" x14ac:dyDescent="0.2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2"/>
      <c r="M17" s="72"/>
      <c r="N17" s="72"/>
      <c r="O17" s="72"/>
      <c r="P17" s="72"/>
      <c r="Q17" s="72"/>
      <c r="R17" s="71"/>
      <c r="S17" s="73"/>
      <c r="T17" s="71"/>
      <c r="U17" s="73"/>
    </row>
    <row r="18" spans="1:21" ht="18" customHeight="1" x14ac:dyDescent="0.2">
      <c r="A18" s="5" t="s">
        <v>43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57"/>
      <c r="M18" s="57"/>
      <c r="N18" s="57"/>
      <c r="O18" s="57"/>
      <c r="P18" s="57"/>
      <c r="Q18" s="57"/>
      <c r="R18" s="47"/>
      <c r="S18" s="48"/>
      <c r="T18" s="47"/>
      <c r="U18" s="48"/>
    </row>
    <row r="19" spans="1:21" ht="28.5" x14ac:dyDescent="0.2">
      <c r="A19" s="74" t="s">
        <v>44</v>
      </c>
      <c r="B19" s="47"/>
      <c r="C19" s="47"/>
      <c r="D19" s="47"/>
      <c r="E19" s="47"/>
      <c r="F19" s="47"/>
      <c r="G19" s="47"/>
      <c r="H19" s="47">
        <v>4</v>
      </c>
      <c r="I19" s="47">
        <v>0</v>
      </c>
      <c r="J19" s="47"/>
      <c r="K19" s="47"/>
      <c r="L19" s="57">
        <f>B19+D19+F19+H19+J19</f>
        <v>4</v>
      </c>
      <c r="M19" s="57">
        <f>C19+E19+G19+I19+K19</f>
        <v>0</v>
      </c>
      <c r="N19" s="57"/>
      <c r="O19" s="57"/>
      <c r="P19" s="57"/>
      <c r="Q19" s="57"/>
      <c r="R19" s="47">
        <v>4</v>
      </c>
      <c r="S19" s="47">
        <v>0</v>
      </c>
      <c r="T19" s="46">
        <v>7</v>
      </c>
      <c r="U19" s="55">
        <f>(L19+M19)/T19</f>
        <v>0.5714285714285714</v>
      </c>
    </row>
    <row r="20" spans="1:21" ht="18" customHeight="1" x14ac:dyDescent="0.2">
      <c r="A20" s="74" t="s">
        <v>496</v>
      </c>
      <c r="B20" s="47"/>
      <c r="C20" s="47"/>
      <c r="D20" s="47"/>
      <c r="E20" s="47"/>
      <c r="F20" s="47"/>
      <c r="G20" s="47"/>
      <c r="H20" s="47">
        <v>1</v>
      </c>
      <c r="I20" s="47">
        <v>0</v>
      </c>
      <c r="J20" s="47"/>
      <c r="K20" s="47"/>
      <c r="L20" s="57">
        <f t="shared" ref="L20:M26" si="1">B20+D20+F20+H20+J20</f>
        <v>1</v>
      </c>
      <c r="M20" s="57">
        <f t="shared" si="1"/>
        <v>0</v>
      </c>
      <c r="N20" s="57"/>
      <c r="O20" s="57"/>
      <c r="P20" s="57"/>
      <c r="Q20" s="57"/>
      <c r="R20" s="47">
        <v>3</v>
      </c>
      <c r="S20" s="47">
        <v>0</v>
      </c>
      <c r="T20" s="46">
        <v>4</v>
      </c>
      <c r="U20" s="55">
        <f t="shared" ref="U20:U26" si="2">(L20+M20)/T20</f>
        <v>0.25</v>
      </c>
    </row>
    <row r="21" spans="1:21" ht="21" customHeight="1" x14ac:dyDescent="0.2">
      <c r="A21" s="74" t="s">
        <v>45</v>
      </c>
      <c r="B21" s="47"/>
      <c r="C21" s="47"/>
      <c r="D21" s="47"/>
      <c r="E21" s="47"/>
      <c r="F21" s="47"/>
      <c r="G21" s="47"/>
      <c r="H21" s="47">
        <v>3</v>
      </c>
      <c r="I21" s="47">
        <v>0</v>
      </c>
      <c r="J21" s="47"/>
      <c r="K21" s="47"/>
      <c r="L21" s="57">
        <f t="shared" si="1"/>
        <v>3</v>
      </c>
      <c r="M21" s="57">
        <f t="shared" si="1"/>
        <v>0</v>
      </c>
      <c r="N21" s="57"/>
      <c r="O21" s="57"/>
      <c r="P21" s="57"/>
      <c r="Q21" s="57"/>
      <c r="R21" s="47">
        <v>2</v>
      </c>
      <c r="S21" s="47">
        <v>0</v>
      </c>
      <c r="T21" s="46">
        <v>16</v>
      </c>
      <c r="U21" s="55">
        <f t="shared" si="2"/>
        <v>0.1875</v>
      </c>
    </row>
    <row r="22" spans="1:21" ht="28.5" x14ac:dyDescent="0.2">
      <c r="A22" s="74" t="s">
        <v>46</v>
      </c>
      <c r="B22" s="47"/>
      <c r="C22" s="47"/>
      <c r="D22" s="47"/>
      <c r="E22" s="47"/>
      <c r="F22" s="47"/>
      <c r="G22" s="47"/>
      <c r="H22" s="47">
        <v>2</v>
      </c>
      <c r="I22" s="47">
        <v>0</v>
      </c>
      <c r="J22" s="47"/>
      <c r="K22" s="47"/>
      <c r="L22" s="57">
        <v>2</v>
      </c>
      <c r="M22" s="57">
        <f t="shared" si="1"/>
        <v>0</v>
      </c>
      <c r="N22" s="57"/>
      <c r="O22" s="57"/>
      <c r="P22" s="57"/>
      <c r="Q22" s="57"/>
      <c r="R22" s="47">
        <v>1</v>
      </c>
      <c r="S22" s="47">
        <v>0</v>
      </c>
      <c r="T22" s="46">
        <v>5</v>
      </c>
      <c r="U22" s="55">
        <f t="shared" si="2"/>
        <v>0.4</v>
      </c>
    </row>
    <row r="23" spans="1:21" ht="18" customHeight="1" x14ac:dyDescent="0.2">
      <c r="A23" s="74" t="s">
        <v>47</v>
      </c>
      <c r="B23" s="47"/>
      <c r="C23" s="47"/>
      <c r="D23" s="47"/>
      <c r="E23" s="47"/>
      <c r="F23" s="47"/>
      <c r="G23" s="47"/>
      <c r="H23" s="47">
        <v>3</v>
      </c>
      <c r="I23" s="47">
        <v>0</v>
      </c>
      <c r="J23" s="47"/>
      <c r="K23" s="47"/>
      <c r="L23" s="57">
        <f t="shared" si="1"/>
        <v>3</v>
      </c>
      <c r="M23" s="57">
        <f t="shared" si="1"/>
        <v>0</v>
      </c>
      <c r="N23" s="57"/>
      <c r="O23" s="57"/>
      <c r="P23" s="57"/>
      <c r="Q23" s="57"/>
      <c r="R23" s="47">
        <v>1</v>
      </c>
      <c r="S23" s="47">
        <v>0</v>
      </c>
      <c r="T23" s="46">
        <v>11</v>
      </c>
      <c r="U23" s="55">
        <f t="shared" si="2"/>
        <v>0.27272727272727271</v>
      </c>
    </row>
    <row r="24" spans="1:21" ht="18" customHeight="1" x14ac:dyDescent="0.2">
      <c r="A24" s="74" t="s">
        <v>48</v>
      </c>
      <c r="B24" s="47"/>
      <c r="C24" s="47"/>
      <c r="D24" s="47"/>
      <c r="E24" s="47"/>
      <c r="F24" s="47"/>
      <c r="G24" s="47"/>
      <c r="H24" s="47">
        <v>2</v>
      </c>
      <c r="I24" s="47">
        <v>0</v>
      </c>
      <c r="J24" s="47"/>
      <c r="K24" s="47"/>
      <c r="L24" s="57">
        <f t="shared" si="1"/>
        <v>2</v>
      </c>
      <c r="M24" s="57">
        <f t="shared" si="1"/>
        <v>0</v>
      </c>
      <c r="N24" s="57"/>
      <c r="O24" s="57"/>
      <c r="P24" s="57"/>
      <c r="Q24" s="57"/>
      <c r="R24" s="47">
        <v>0</v>
      </c>
      <c r="S24" s="47">
        <v>0</v>
      </c>
      <c r="T24" s="46">
        <v>7</v>
      </c>
      <c r="U24" s="55">
        <f t="shared" si="2"/>
        <v>0.2857142857142857</v>
      </c>
    </row>
    <row r="25" spans="1:21" ht="18" customHeight="1" x14ac:dyDescent="0.2">
      <c r="A25" s="74" t="s">
        <v>49</v>
      </c>
      <c r="B25" s="75"/>
      <c r="C25" s="75"/>
      <c r="D25" s="75"/>
      <c r="E25" s="75"/>
      <c r="F25" s="75"/>
      <c r="G25" s="75"/>
      <c r="H25" s="75">
        <v>4</v>
      </c>
      <c r="I25" s="75">
        <v>0</v>
      </c>
      <c r="J25" s="75"/>
      <c r="K25" s="75"/>
      <c r="L25" s="57">
        <f>B25+D25+F25+H25+J25</f>
        <v>4</v>
      </c>
      <c r="M25" s="57">
        <f>C25+E25+G25+I25+K25</f>
        <v>0</v>
      </c>
      <c r="N25" s="57"/>
      <c r="O25" s="57"/>
      <c r="P25" s="57"/>
      <c r="Q25" s="57"/>
      <c r="R25" s="75">
        <v>3</v>
      </c>
      <c r="S25" s="75">
        <v>0</v>
      </c>
      <c r="T25" s="76">
        <v>8</v>
      </c>
      <c r="U25" s="55">
        <f>(L25+M25)/T25</f>
        <v>0.5</v>
      </c>
    </row>
    <row r="26" spans="1:21" ht="18" customHeight="1" x14ac:dyDescent="0.2">
      <c r="A26" s="74" t="s">
        <v>307</v>
      </c>
      <c r="B26" s="75"/>
      <c r="C26" s="75"/>
      <c r="D26" s="75"/>
      <c r="E26" s="75"/>
      <c r="F26" s="75"/>
      <c r="G26" s="75"/>
      <c r="H26" s="75">
        <v>1</v>
      </c>
      <c r="I26" s="75">
        <v>0</v>
      </c>
      <c r="J26" s="75"/>
      <c r="K26" s="75"/>
      <c r="L26" s="57">
        <f t="shared" si="1"/>
        <v>1</v>
      </c>
      <c r="M26" s="57">
        <f t="shared" si="1"/>
        <v>0</v>
      </c>
      <c r="N26" s="57"/>
      <c r="O26" s="57"/>
      <c r="P26" s="57"/>
      <c r="Q26" s="57"/>
      <c r="R26" s="75">
        <v>0</v>
      </c>
      <c r="S26" s="75">
        <v>0</v>
      </c>
      <c r="T26" s="76">
        <v>8</v>
      </c>
      <c r="U26" s="55">
        <f t="shared" si="2"/>
        <v>0.125</v>
      </c>
    </row>
    <row r="27" spans="1:21" ht="18" customHeight="1" x14ac:dyDescent="0.2">
      <c r="A27" s="501" t="s">
        <v>497</v>
      </c>
      <c r="B27" s="47"/>
      <c r="C27" s="47"/>
      <c r="D27" s="47"/>
      <c r="E27" s="47"/>
      <c r="F27" s="47"/>
      <c r="G27" s="47"/>
      <c r="H27" s="47">
        <f>SUM(H19:H26)</f>
        <v>20</v>
      </c>
      <c r="I27" s="47">
        <f>SUM(I19:I26)</f>
        <v>0</v>
      </c>
      <c r="J27" s="47"/>
      <c r="K27" s="47"/>
      <c r="L27" s="47">
        <f>SUM(L19:L26)</f>
        <v>20</v>
      </c>
      <c r="M27" s="47">
        <f>SUM(M19:M26)</f>
        <v>0</v>
      </c>
      <c r="N27" s="57"/>
      <c r="O27" s="57"/>
      <c r="P27" s="57"/>
      <c r="Q27" s="57"/>
      <c r="R27" s="47">
        <f>SUM(R19:R26)</f>
        <v>14</v>
      </c>
      <c r="S27" s="47">
        <f>SUM(S19:S26)</f>
        <v>0</v>
      </c>
      <c r="T27" s="47"/>
      <c r="U27" s="502"/>
    </row>
    <row r="28" spans="1:21" ht="21" customHeight="1" x14ac:dyDescent="0.2">
      <c r="A28" s="77" t="s">
        <v>50</v>
      </c>
      <c r="B28" s="46">
        <f t="shared" ref="B28:T28" si="3">SUM(B12:B27)</f>
        <v>0</v>
      </c>
      <c r="C28" s="46">
        <f t="shared" si="3"/>
        <v>0</v>
      </c>
      <c r="D28" s="46">
        <f t="shared" si="3"/>
        <v>0</v>
      </c>
      <c r="E28" s="46">
        <f t="shared" si="3"/>
        <v>0</v>
      </c>
      <c r="F28" s="46">
        <f t="shared" si="3"/>
        <v>24</v>
      </c>
      <c r="G28" s="46">
        <f t="shared" si="3"/>
        <v>0</v>
      </c>
      <c r="H28" s="46">
        <f>SUM(H12:H26)</f>
        <v>63</v>
      </c>
      <c r="I28" s="46">
        <f>SUM(I12:I26)</f>
        <v>6</v>
      </c>
      <c r="J28" s="46">
        <f t="shared" si="3"/>
        <v>24</v>
      </c>
      <c r="K28" s="46">
        <f t="shared" si="3"/>
        <v>7</v>
      </c>
      <c r="L28" s="46">
        <f>SUM(L12:L26)</f>
        <v>111</v>
      </c>
      <c r="M28" s="46">
        <f t="shared" ref="M28:S28" si="4">SUM(M12:M26)</f>
        <v>13</v>
      </c>
      <c r="N28" s="46">
        <f t="shared" si="4"/>
        <v>1</v>
      </c>
      <c r="O28" s="46">
        <f t="shared" si="4"/>
        <v>0</v>
      </c>
      <c r="P28" s="46">
        <f t="shared" si="4"/>
        <v>39</v>
      </c>
      <c r="Q28" s="46">
        <f t="shared" si="4"/>
        <v>7</v>
      </c>
      <c r="R28" s="46">
        <f t="shared" si="4"/>
        <v>61</v>
      </c>
      <c r="S28" s="46">
        <f t="shared" si="4"/>
        <v>7</v>
      </c>
      <c r="T28" s="46">
        <f t="shared" si="3"/>
        <v>207</v>
      </c>
      <c r="U28" s="78"/>
    </row>
    <row r="29" spans="1:21" x14ac:dyDescent="0.2">
      <c r="A29" s="79" t="s">
        <v>51</v>
      </c>
    </row>
    <row r="30" spans="1:21" x14ac:dyDescent="0.2">
      <c r="A30" s="31" t="s">
        <v>27</v>
      </c>
    </row>
    <row r="31" spans="1:21" x14ac:dyDescent="0.2">
      <c r="A31" s="31" t="s">
        <v>309</v>
      </c>
    </row>
  </sheetData>
  <mergeCells count="1">
    <mergeCell ref="A4:T4"/>
  </mergeCells>
  <printOptions horizontalCentered="1" verticalCentered="1"/>
  <pageMargins left="0.31496062992125984" right="0.31496062992125984" top="0.2" bottom="0.19685039370078741" header="0.4" footer="0.51181102362204722"/>
  <pageSetup scale="95" fitToHeight="0" orientation="landscape" horizontalDpi="4294967292" verticalDpi="4294967292" r:id="rId1"/>
  <headerFooter alignWithMargins="0"/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opLeftCell="A4" zoomScale="80" workbookViewId="0">
      <selection activeCell="E23" sqref="E23:G23"/>
    </sheetView>
  </sheetViews>
  <sheetFormatPr baseColWidth="10" defaultRowHeight="12.75" x14ac:dyDescent="0.2"/>
  <cols>
    <col min="1" max="2" width="11.42578125" style="82"/>
    <col min="3" max="3" width="13.42578125" style="82" customWidth="1"/>
    <col min="4" max="4" width="19.42578125" style="82" bestFit="1" customWidth="1"/>
    <col min="5" max="5" width="6.5703125" style="82" customWidth="1"/>
    <col min="6" max="6" width="5.7109375" style="82" customWidth="1"/>
    <col min="7" max="7" width="6.85546875" style="82" customWidth="1"/>
    <col min="8" max="8" width="13.42578125" style="82" customWidth="1"/>
    <col min="9" max="9" width="13.140625" style="82" customWidth="1"/>
    <col min="10" max="10" width="14" style="82" customWidth="1"/>
    <col min="11" max="11" width="14.7109375" style="82" customWidth="1"/>
    <col min="12" max="16384" width="11.42578125" style="82"/>
  </cols>
  <sheetData>
    <row r="1" spans="1:11" ht="23.25" customHeight="1" x14ac:dyDescent="0.2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x14ac:dyDescent="0.2">
      <c r="K2" s="83" t="s">
        <v>52</v>
      </c>
    </row>
    <row r="3" spans="1:11" ht="24" customHeight="1" x14ac:dyDescent="0.25">
      <c r="A3" s="84" t="s">
        <v>53</v>
      </c>
      <c r="B3" s="85"/>
      <c r="C3" s="85"/>
      <c r="D3" s="85"/>
      <c r="E3" s="85"/>
      <c r="F3" s="85"/>
      <c r="G3" s="85"/>
      <c r="H3" s="85"/>
      <c r="I3" s="85"/>
      <c r="J3" s="81"/>
      <c r="K3" s="81"/>
    </row>
    <row r="4" spans="1:11" ht="24" customHeight="1" x14ac:dyDescent="0.25">
      <c r="A4" s="84" t="s">
        <v>54</v>
      </c>
      <c r="B4" s="85"/>
      <c r="C4" s="85"/>
      <c r="D4" s="85"/>
      <c r="E4" s="85"/>
      <c r="F4" s="85"/>
      <c r="G4" s="85"/>
      <c r="H4" s="85"/>
      <c r="I4" s="85"/>
      <c r="J4" s="81"/>
      <c r="K4" s="81"/>
    </row>
    <row r="5" spans="1:11" ht="25.5" customHeight="1" x14ac:dyDescent="0.25">
      <c r="A5" s="86" t="s">
        <v>55</v>
      </c>
      <c r="B5" s="87"/>
      <c r="C5" s="88" t="s">
        <v>56</v>
      </c>
      <c r="D5" s="89"/>
      <c r="E5" s="89"/>
      <c r="F5" s="89"/>
      <c r="G5" s="89"/>
      <c r="H5" s="89" t="s">
        <v>57</v>
      </c>
      <c r="I5" s="448">
        <v>42019</v>
      </c>
      <c r="J5" s="90"/>
      <c r="K5" s="91"/>
    </row>
    <row r="6" spans="1:11" ht="10.5" customHeight="1" x14ac:dyDescent="0.2">
      <c r="A6" s="92"/>
      <c r="B6" s="87"/>
      <c r="C6" s="92"/>
      <c r="D6" s="92"/>
      <c r="E6" s="92"/>
      <c r="F6" s="92"/>
      <c r="G6" s="92"/>
      <c r="H6" s="92"/>
    </row>
    <row r="7" spans="1:11" s="98" customFormat="1" ht="25.5" customHeight="1" x14ac:dyDescent="0.25">
      <c r="A7" s="93" t="s">
        <v>58</v>
      </c>
      <c r="B7" s="87"/>
      <c r="C7" s="94" t="s">
        <v>310</v>
      </c>
      <c r="D7" s="87"/>
      <c r="E7" s="87"/>
      <c r="F7" s="87"/>
      <c r="G7" s="87" t="s">
        <v>6</v>
      </c>
      <c r="H7" s="95" t="s">
        <v>504</v>
      </c>
      <c r="I7" s="96"/>
      <c r="J7" s="96"/>
      <c r="K7" s="97"/>
    </row>
    <row r="8" spans="1:11" ht="10.5" customHeight="1" x14ac:dyDescent="0.2"/>
    <row r="9" spans="1:11" x14ac:dyDescent="0.2">
      <c r="A9" s="99"/>
      <c r="B9" s="100"/>
      <c r="C9" s="100"/>
      <c r="D9" s="99"/>
      <c r="E9" s="101" t="s">
        <v>59</v>
      </c>
      <c r="F9" s="102"/>
      <c r="G9" s="103"/>
      <c r="H9" s="104"/>
      <c r="I9" s="105"/>
      <c r="J9" s="100"/>
      <c r="K9" s="106"/>
    </row>
    <row r="10" spans="1:11" x14ac:dyDescent="0.2">
      <c r="A10" s="107"/>
      <c r="B10" s="108"/>
      <c r="C10" s="108"/>
      <c r="D10" s="107"/>
      <c r="E10" s="103" t="s">
        <v>60</v>
      </c>
      <c r="F10" s="109"/>
      <c r="G10" s="110" t="s">
        <v>61</v>
      </c>
      <c r="H10" s="111"/>
      <c r="I10" s="112"/>
      <c r="J10" s="113"/>
      <c r="K10" s="114"/>
    </row>
    <row r="11" spans="1:11" ht="42.75" customHeight="1" x14ac:dyDescent="0.2">
      <c r="A11" s="115" t="s">
        <v>62</v>
      </c>
      <c r="B11" s="116"/>
      <c r="C11" s="117"/>
      <c r="D11" s="118" t="s">
        <v>63</v>
      </c>
      <c r="E11" s="119" t="s">
        <v>21</v>
      </c>
      <c r="F11" s="120" t="s">
        <v>22</v>
      </c>
      <c r="G11" s="119" t="s">
        <v>21</v>
      </c>
      <c r="H11" s="121" t="s">
        <v>22</v>
      </c>
      <c r="I11" s="122" t="s">
        <v>64</v>
      </c>
      <c r="J11" s="122" t="s">
        <v>65</v>
      </c>
      <c r="K11" s="118" t="s">
        <v>66</v>
      </c>
    </row>
    <row r="12" spans="1:11" s="129" customFormat="1" ht="42.75" x14ac:dyDescent="0.2">
      <c r="A12" s="602" t="s">
        <v>67</v>
      </c>
      <c r="B12" s="603"/>
      <c r="C12" s="604"/>
      <c r="D12" s="123" t="s">
        <v>498</v>
      </c>
      <c r="E12" s="124">
        <v>12</v>
      </c>
      <c r="F12" s="125">
        <v>0</v>
      </c>
      <c r="G12" s="125">
        <v>11</v>
      </c>
      <c r="H12" s="126">
        <v>0</v>
      </c>
      <c r="I12" s="127">
        <v>5</v>
      </c>
      <c r="J12" s="125">
        <v>1</v>
      </c>
      <c r="K12" s="128"/>
    </row>
    <row r="13" spans="1:11" s="129" customFormat="1" ht="53.25" x14ac:dyDescent="0.2">
      <c r="A13" s="130"/>
      <c r="B13" s="124" t="s">
        <v>68</v>
      </c>
      <c r="C13" s="131"/>
      <c r="D13" s="132" t="s">
        <v>69</v>
      </c>
      <c r="E13" s="124">
        <v>3</v>
      </c>
      <c r="F13" s="125">
        <v>0</v>
      </c>
      <c r="G13" s="125">
        <v>3</v>
      </c>
      <c r="H13" s="126">
        <v>0</v>
      </c>
      <c r="I13" s="124">
        <v>0</v>
      </c>
      <c r="J13" s="125">
        <v>1</v>
      </c>
      <c r="K13" s="128"/>
    </row>
    <row r="14" spans="1:11" s="129" customFormat="1" x14ac:dyDescent="0.2">
      <c r="A14" s="130"/>
      <c r="B14" s="124"/>
      <c r="C14" s="133"/>
      <c r="D14" s="123"/>
      <c r="E14" s="124"/>
      <c r="F14" s="125"/>
      <c r="G14" s="125"/>
      <c r="H14" s="126"/>
      <c r="I14" s="124"/>
      <c r="J14" s="125"/>
      <c r="K14" s="128"/>
    </row>
    <row r="15" spans="1:11" s="129" customFormat="1" ht="18" customHeight="1" x14ac:dyDescent="0.2">
      <c r="A15" s="130"/>
      <c r="B15" s="124"/>
      <c r="C15" s="133"/>
      <c r="D15" s="134"/>
      <c r="E15" s="124"/>
      <c r="F15" s="125"/>
      <c r="G15" s="125"/>
      <c r="H15" s="126"/>
      <c r="I15" s="124"/>
      <c r="J15" s="125"/>
      <c r="K15" s="128"/>
    </row>
    <row r="16" spans="1:11" ht="18" customHeight="1" x14ac:dyDescent="0.2">
      <c r="A16" s="135"/>
      <c r="B16" s="136"/>
      <c r="C16" s="137"/>
      <c r="D16" s="134"/>
      <c r="E16" s="124"/>
      <c r="F16" s="125"/>
      <c r="G16" s="125"/>
      <c r="H16" s="125"/>
      <c r="I16" s="125"/>
      <c r="J16" s="125"/>
      <c r="K16" s="128"/>
    </row>
    <row r="17" spans="1:11" ht="18" customHeight="1" x14ac:dyDescent="0.2">
      <c r="A17" s="135"/>
      <c r="B17" s="136"/>
      <c r="C17" s="137"/>
      <c r="D17" s="134"/>
      <c r="E17" s="124"/>
      <c r="F17" s="125"/>
      <c r="G17" s="125"/>
      <c r="H17" s="125"/>
      <c r="I17" s="125"/>
      <c r="J17" s="125"/>
      <c r="K17" s="128"/>
    </row>
    <row r="18" spans="1:11" ht="18" customHeight="1" x14ac:dyDescent="0.2">
      <c r="A18" s="135"/>
      <c r="B18" s="136"/>
      <c r="C18" s="137"/>
      <c r="D18" s="134"/>
      <c r="E18" s="124"/>
      <c r="F18" s="125"/>
      <c r="G18" s="125"/>
      <c r="H18" s="125"/>
      <c r="I18" s="125"/>
      <c r="J18" s="125"/>
      <c r="K18" s="128"/>
    </row>
    <row r="19" spans="1:11" ht="18" customHeight="1" x14ac:dyDescent="0.2">
      <c r="A19" s="135"/>
      <c r="B19" s="136"/>
      <c r="C19" s="137"/>
      <c r="D19" s="133"/>
      <c r="E19" s="124"/>
      <c r="F19" s="135"/>
      <c r="G19" s="135"/>
      <c r="H19" s="135"/>
      <c r="I19" s="135"/>
      <c r="J19" s="135"/>
      <c r="K19" s="128"/>
    </row>
    <row r="20" spans="1:11" ht="18" customHeight="1" x14ac:dyDescent="0.2">
      <c r="A20" s="135"/>
      <c r="B20" s="136"/>
      <c r="C20" s="137"/>
      <c r="D20" s="137"/>
      <c r="E20" s="136"/>
      <c r="F20" s="135"/>
      <c r="G20" s="135"/>
      <c r="H20" s="135"/>
      <c r="I20" s="135"/>
      <c r="J20" s="135"/>
      <c r="K20" s="138"/>
    </row>
    <row r="21" spans="1:11" ht="18" customHeight="1" x14ac:dyDescent="0.2">
      <c r="A21" s="135"/>
      <c r="B21" s="136"/>
      <c r="C21" s="137"/>
      <c r="D21" s="137"/>
      <c r="E21" s="136"/>
      <c r="F21" s="135"/>
      <c r="G21" s="135"/>
      <c r="H21" s="135"/>
      <c r="I21" s="135"/>
      <c r="J21" s="135"/>
      <c r="K21" s="138"/>
    </row>
    <row r="22" spans="1:11" ht="18" customHeight="1" x14ac:dyDescent="0.2">
      <c r="A22" s="135"/>
      <c r="B22" s="136"/>
      <c r="C22" s="137"/>
      <c r="D22" s="137"/>
      <c r="E22" s="124"/>
      <c r="F22" s="125"/>
      <c r="G22" s="125"/>
      <c r="H22" s="125"/>
      <c r="I22" s="125"/>
      <c r="J22" s="125"/>
      <c r="K22" s="128"/>
    </row>
    <row r="23" spans="1:11" ht="18" customHeight="1" x14ac:dyDescent="0.2">
      <c r="A23" s="139" t="s">
        <v>70</v>
      </c>
      <c r="B23" s="140"/>
      <c r="C23" s="140"/>
      <c r="D23" s="141"/>
      <c r="E23" s="142">
        <f>SUM(E12:E22)</f>
        <v>15</v>
      </c>
      <c r="F23" s="142">
        <f t="shared" ref="F23:K23" si="0">SUM(F12:F22)</f>
        <v>0</v>
      </c>
      <c r="G23" s="142">
        <f t="shared" si="0"/>
        <v>14</v>
      </c>
      <c r="H23" s="142">
        <f t="shared" si="0"/>
        <v>0</v>
      </c>
      <c r="I23" s="142">
        <f t="shared" si="0"/>
        <v>5</v>
      </c>
      <c r="J23" s="142">
        <f t="shared" si="0"/>
        <v>2</v>
      </c>
      <c r="K23" s="142">
        <f t="shared" si="0"/>
        <v>0</v>
      </c>
    </row>
    <row r="24" spans="1:11" ht="18" customHeight="1" x14ac:dyDescent="0.2">
      <c r="A24" s="143"/>
      <c r="B24" s="143"/>
      <c r="C24" s="143"/>
      <c r="D24" s="143"/>
      <c r="E24" s="144"/>
      <c r="F24" s="144"/>
      <c r="G24" s="144"/>
      <c r="H24" s="144"/>
      <c r="I24" s="144"/>
      <c r="J24" s="144"/>
      <c r="K24" s="144"/>
    </row>
    <row r="25" spans="1:11" ht="9.75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</row>
    <row r="26" spans="1:11" ht="14.25" customHeight="1" x14ac:dyDescent="0.2">
      <c r="A26" s="99"/>
      <c r="B26" s="100"/>
      <c r="C26" s="100"/>
      <c r="D26" s="99"/>
      <c r="E26" s="605" t="s">
        <v>71</v>
      </c>
      <c r="F26" s="606"/>
      <c r="G26" s="606"/>
      <c r="H26" s="607"/>
      <c r="I26" s="145"/>
      <c r="J26" s="106"/>
      <c r="K26" s="146"/>
    </row>
    <row r="27" spans="1:11" ht="39" customHeight="1" x14ac:dyDescent="0.2">
      <c r="A27" s="115" t="s">
        <v>72</v>
      </c>
      <c r="B27" s="116"/>
      <c r="C27" s="117"/>
      <c r="D27" s="147" t="s">
        <v>73</v>
      </c>
      <c r="E27" s="103" t="s">
        <v>21</v>
      </c>
      <c r="F27" s="104"/>
      <c r="G27" s="103" t="s">
        <v>22</v>
      </c>
      <c r="H27" s="104"/>
      <c r="I27" s="122" t="s">
        <v>74</v>
      </c>
      <c r="J27" s="122" t="s">
        <v>75</v>
      </c>
      <c r="K27" s="118" t="s">
        <v>76</v>
      </c>
    </row>
    <row r="28" spans="1:11" ht="72" customHeight="1" x14ac:dyDescent="0.2">
      <c r="A28" s="608" t="s">
        <v>68</v>
      </c>
      <c r="B28" s="609"/>
      <c r="C28" s="610"/>
      <c r="D28" s="123" t="s">
        <v>69</v>
      </c>
      <c r="E28" s="611">
        <v>3</v>
      </c>
      <c r="F28" s="604"/>
      <c r="G28" s="93">
        <v>0</v>
      </c>
      <c r="H28" s="148"/>
      <c r="I28" s="125"/>
      <c r="J28" s="135">
        <v>1</v>
      </c>
      <c r="K28" s="128"/>
    </row>
    <row r="29" spans="1:11" ht="18" customHeight="1" x14ac:dyDescent="0.2">
      <c r="A29" s="135"/>
      <c r="B29" s="136"/>
      <c r="C29" s="137"/>
      <c r="D29" s="137"/>
      <c r="E29" s="135"/>
      <c r="F29" s="137"/>
      <c r="G29" s="135"/>
      <c r="H29" s="137"/>
      <c r="I29" s="135"/>
      <c r="J29" s="135"/>
      <c r="K29" s="128"/>
    </row>
    <row r="30" spans="1:11" ht="18" customHeight="1" x14ac:dyDescent="0.2">
      <c r="A30" s="135"/>
      <c r="B30" s="136"/>
      <c r="C30" s="137"/>
      <c r="D30" s="137"/>
      <c r="E30" s="135"/>
      <c r="F30" s="137"/>
      <c r="G30" s="135"/>
      <c r="H30" s="137"/>
      <c r="I30" s="135"/>
      <c r="J30" s="135"/>
      <c r="K30" s="128"/>
    </row>
    <row r="31" spans="1:11" ht="18" customHeight="1" x14ac:dyDescent="0.2">
      <c r="A31" s="135"/>
      <c r="B31" s="136"/>
      <c r="C31" s="137"/>
      <c r="D31" s="137"/>
      <c r="E31" s="135"/>
      <c r="F31" s="137"/>
      <c r="G31" s="135"/>
      <c r="H31" s="137"/>
      <c r="I31" s="135"/>
      <c r="J31" s="135"/>
      <c r="K31" s="128"/>
    </row>
    <row r="32" spans="1:11" ht="18" customHeight="1" x14ac:dyDescent="0.2">
      <c r="A32" s="135"/>
      <c r="B32" s="136"/>
      <c r="C32" s="137"/>
      <c r="D32" s="137"/>
      <c r="E32" s="135"/>
      <c r="F32" s="137"/>
      <c r="G32" s="135"/>
      <c r="H32" s="137"/>
      <c r="I32" s="135"/>
      <c r="J32" s="135"/>
      <c r="K32" s="128"/>
    </row>
    <row r="33" spans="1:11" ht="18" customHeight="1" x14ac:dyDescent="0.2">
      <c r="A33" s="135"/>
      <c r="B33" s="136"/>
      <c r="C33" s="137"/>
      <c r="D33" s="137"/>
      <c r="E33" s="135"/>
      <c r="F33" s="137"/>
      <c r="G33" s="135"/>
      <c r="H33" s="137"/>
      <c r="I33" s="135"/>
      <c r="J33" s="135"/>
      <c r="K33" s="128"/>
    </row>
    <row r="34" spans="1:11" ht="18" customHeight="1" x14ac:dyDescent="0.2">
      <c r="A34" s="135"/>
      <c r="B34" s="136"/>
      <c r="C34" s="137"/>
      <c r="D34" s="137"/>
      <c r="E34" s="135"/>
      <c r="F34" s="137"/>
      <c r="G34" s="135"/>
      <c r="H34" s="137"/>
      <c r="I34" s="135"/>
      <c r="J34" s="135"/>
      <c r="K34" s="128"/>
    </row>
    <row r="35" spans="1:11" ht="18" customHeight="1" x14ac:dyDescent="0.2">
      <c r="A35" s="135"/>
      <c r="B35" s="136"/>
      <c r="C35" s="137"/>
      <c r="D35" s="137"/>
      <c r="E35" s="135"/>
      <c r="F35" s="137"/>
      <c r="G35" s="135"/>
      <c r="H35" s="137"/>
      <c r="I35" s="135"/>
      <c r="J35" s="135"/>
      <c r="K35" s="128"/>
    </row>
    <row r="36" spans="1:11" ht="18" customHeight="1" x14ac:dyDescent="0.2">
      <c r="A36" s="135"/>
      <c r="B36" s="136"/>
      <c r="C36" s="137"/>
      <c r="D36" s="137"/>
      <c r="E36" s="135"/>
      <c r="F36" s="137"/>
      <c r="G36" s="135"/>
      <c r="H36" s="137"/>
      <c r="I36" s="135"/>
      <c r="J36" s="135"/>
      <c r="K36" s="128"/>
    </row>
    <row r="37" spans="1:11" ht="18" customHeight="1" x14ac:dyDescent="0.2">
      <c r="A37" s="135"/>
      <c r="B37" s="136"/>
      <c r="C37" s="137"/>
      <c r="D37" s="137"/>
      <c r="E37" s="135"/>
      <c r="F37" s="137"/>
      <c r="G37" s="135"/>
      <c r="H37" s="137"/>
      <c r="I37" s="135"/>
      <c r="J37" s="135"/>
      <c r="K37" s="128"/>
    </row>
    <row r="38" spans="1:11" ht="18" customHeight="1" x14ac:dyDescent="0.2">
      <c r="A38" s="135"/>
      <c r="B38" s="136"/>
      <c r="C38" s="137"/>
      <c r="D38" s="137"/>
      <c r="E38" s="135"/>
      <c r="F38" s="137"/>
      <c r="G38" s="135"/>
      <c r="H38" s="137"/>
      <c r="I38" s="135"/>
      <c r="J38" s="135"/>
      <c r="K38" s="128"/>
    </row>
    <row r="39" spans="1:11" ht="18" customHeight="1" x14ac:dyDescent="0.2">
      <c r="A39" s="149"/>
      <c r="B39" s="150" t="s">
        <v>77</v>
      </c>
      <c r="C39" s="151"/>
      <c r="D39" s="151"/>
      <c r="E39" s="612">
        <f>SUM(E28:F38)</f>
        <v>3</v>
      </c>
      <c r="F39" s="613"/>
      <c r="G39" s="612">
        <v>0</v>
      </c>
      <c r="H39" s="613"/>
      <c r="I39" s="152">
        <f>SUM(I28:I38)</f>
        <v>0</v>
      </c>
      <c r="J39" s="152">
        <f>SUM(J28:J38)</f>
        <v>1</v>
      </c>
      <c r="K39" s="142">
        <f>SUM(K28:K38)</f>
        <v>0</v>
      </c>
    </row>
  </sheetData>
  <mergeCells count="6">
    <mergeCell ref="A12:C12"/>
    <mergeCell ref="E26:H26"/>
    <mergeCell ref="A28:C28"/>
    <mergeCell ref="E28:F28"/>
    <mergeCell ref="E39:F39"/>
    <mergeCell ref="G39:H39"/>
  </mergeCells>
  <printOptions horizontalCentered="1" verticalCentered="1"/>
  <pageMargins left="0.78740157480314965" right="0.78740157480314965" top="0.98425196850393704" bottom="0.98425196850393704" header="0.511811024" footer="0.511811024"/>
  <pageSetup scale="70" fitToHeight="0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4"/>
  <sheetViews>
    <sheetView showGridLines="0" topLeftCell="A451" zoomScaleNormal="100" zoomScaleSheetLayoutView="75" workbookViewId="0">
      <selection activeCell="C465" sqref="C465"/>
    </sheetView>
  </sheetViews>
  <sheetFormatPr baseColWidth="10" defaultRowHeight="12.75" x14ac:dyDescent="0.2"/>
  <cols>
    <col min="1" max="1" width="38.42578125" style="153" customWidth="1"/>
    <col min="2" max="2" width="33.42578125" style="153" customWidth="1"/>
    <col min="3" max="3" width="11.85546875" style="153" customWidth="1"/>
    <col min="4" max="4" width="41.85546875" style="154" customWidth="1"/>
    <col min="5" max="5" width="7.7109375" style="153" customWidth="1"/>
    <col min="6" max="6" width="11.140625" style="153" bestFit="1" customWidth="1"/>
    <col min="7" max="16384" width="11.42578125" style="153"/>
  </cols>
  <sheetData>
    <row r="2" spans="1:7" ht="18" customHeight="1" x14ac:dyDescent="0.2">
      <c r="A2" s="187" t="s">
        <v>0</v>
      </c>
      <c r="B2" s="181"/>
      <c r="C2" s="181"/>
      <c r="D2" s="182"/>
      <c r="E2" s="181"/>
      <c r="F2" s="181"/>
    </row>
    <row r="3" spans="1:7" ht="14.25" customHeight="1" x14ac:dyDescent="0.35">
      <c r="A3" s="186"/>
      <c r="E3" s="185"/>
      <c r="F3" s="185" t="s">
        <v>52</v>
      </c>
    </row>
    <row r="4" spans="1:7" ht="24.75" customHeight="1" x14ac:dyDescent="0.25">
      <c r="A4" s="184" t="s">
        <v>105</v>
      </c>
      <c r="B4" s="183"/>
      <c r="C4" s="183"/>
      <c r="D4" s="182"/>
      <c r="E4" s="181"/>
      <c r="F4" s="181"/>
    </row>
    <row r="5" spans="1:7" ht="23.25" customHeight="1" x14ac:dyDescent="0.25">
      <c r="A5" s="184" t="s">
        <v>104</v>
      </c>
      <c r="B5" s="183"/>
      <c r="C5" s="183"/>
      <c r="D5" s="182"/>
      <c r="E5" s="181"/>
      <c r="F5" s="181"/>
    </row>
    <row r="6" spans="1:7" s="172" customFormat="1" ht="33.75" customHeight="1" x14ac:dyDescent="0.35">
      <c r="A6" s="176" t="s">
        <v>103</v>
      </c>
      <c r="B6" s="180"/>
      <c r="C6" s="180" t="s">
        <v>102</v>
      </c>
      <c r="D6" s="175">
        <v>42019</v>
      </c>
      <c r="E6" s="174"/>
      <c r="F6" s="179"/>
    </row>
    <row r="7" spans="1:7" s="172" customFormat="1" ht="6.75" customHeight="1" x14ac:dyDescent="0.2">
      <c r="A7" s="178"/>
      <c r="B7" s="178"/>
      <c r="C7" s="178"/>
      <c r="D7" s="177"/>
    </row>
    <row r="8" spans="1:7" s="172" customFormat="1" ht="28.5" customHeight="1" x14ac:dyDescent="0.35">
      <c r="A8" s="176" t="s">
        <v>311</v>
      </c>
      <c r="B8" s="615" t="s">
        <v>506</v>
      </c>
      <c r="C8" s="615"/>
      <c r="D8" s="175"/>
      <c r="E8" s="174"/>
      <c r="F8" s="173"/>
    </row>
    <row r="9" spans="1:7" ht="23.25" customHeight="1" x14ac:dyDescent="0.35">
      <c r="A9" s="169"/>
      <c r="B9" s="171"/>
      <c r="C9" s="168"/>
      <c r="D9" s="170"/>
      <c r="E9" s="169"/>
      <c r="F9" s="168"/>
    </row>
    <row r="10" spans="1:7" ht="6" customHeight="1" x14ac:dyDescent="0.2"/>
    <row r="11" spans="1:7" x14ac:dyDescent="0.2">
      <c r="A11" s="167"/>
      <c r="B11" s="166"/>
      <c r="C11" s="165"/>
      <c r="D11" s="164"/>
      <c r="E11" s="163" t="s">
        <v>101</v>
      </c>
      <c r="F11" s="162"/>
    </row>
    <row r="12" spans="1:7" ht="26.25" customHeight="1" x14ac:dyDescent="0.2">
      <c r="A12" s="161" t="s">
        <v>100</v>
      </c>
      <c r="B12" s="161" t="s">
        <v>99</v>
      </c>
      <c r="C12" s="161" t="s">
        <v>98</v>
      </c>
      <c r="D12" s="160" t="s">
        <v>97</v>
      </c>
      <c r="E12" s="159" t="s">
        <v>21</v>
      </c>
      <c r="F12" s="158" t="s">
        <v>22</v>
      </c>
    </row>
    <row r="13" spans="1:7" s="157" customFormat="1" x14ac:dyDescent="0.2">
      <c r="A13" s="431" t="s">
        <v>312</v>
      </c>
      <c r="B13" s="442" t="s">
        <v>79</v>
      </c>
      <c r="C13" s="443"/>
      <c r="D13" s="431" t="s">
        <v>88</v>
      </c>
      <c r="E13" s="431">
        <v>1</v>
      </c>
      <c r="F13" s="444"/>
      <c r="G13" s="445"/>
    </row>
    <row r="14" spans="1:7" s="157" customFormat="1" x14ac:dyDescent="0.2">
      <c r="A14" s="431" t="s">
        <v>313</v>
      </c>
      <c r="B14" s="442" t="s">
        <v>79</v>
      </c>
      <c r="C14" s="443"/>
      <c r="D14" s="431" t="s">
        <v>80</v>
      </c>
      <c r="E14" s="431">
        <v>2</v>
      </c>
      <c r="F14" s="444"/>
      <c r="G14" s="445"/>
    </row>
    <row r="15" spans="1:7" s="157" customFormat="1" x14ac:dyDescent="0.2">
      <c r="A15" s="431" t="s">
        <v>312</v>
      </c>
      <c r="B15" s="442" t="s">
        <v>79</v>
      </c>
      <c r="C15" s="443"/>
      <c r="D15" s="431" t="s">
        <v>352</v>
      </c>
      <c r="E15" s="431">
        <v>1</v>
      </c>
      <c r="F15" s="444"/>
      <c r="G15" s="445"/>
    </row>
    <row r="16" spans="1:7" s="157" customFormat="1" ht="25.5" x14ac:dyDescent="0.2">
      <c r="A16" s="431" t="s">
        <v>314</v>
      </c>
      <c r="B16" s="442" t="s">
        <v>79</v>
      </c>
      <c r="C16" s="443"/>
      <c r="D16" s="431" t="s">
        <v>288</v>
      </c>
      <c r="E16" s="431">
        <v>1</v>
      </c>
      <c r="F16" s="444"/>
      <c r="G16" s="445"/>
    </row>
    <row r="17" spans="1:7" s="157" customFormat="1" ht="25.5" x14ac:dyDescent="0.2">
      <c r="A17" s="431" t="s">
        <v>313</v>
      </c>
      <c r="B17" s="442" t="s">
        <v>79</v>
      </c>
      <c r="C17" s="443"/>
      <c r="D17" s="431" t="s">
        <v>353</v>
      </c>
      <c r="E17" s="431">
        <v>4</v>
      </c>
      <c r="F17" s="444"/>
      <c r="G17" s="445"/>
    </row>
    <row r="18" spans="1:7" s="157" customFormat="1" ht="25.5" x14ac:dyDescent="0.2">
      <c r="A18" s="431" t="s">
        <v>315</v>
      </c>
      <c r="B18" s="442" t="s">
        <v>79</v>
      </c>
      <c r="C18" s="443"/>
      <c r="D18" s="431" t="s">
        <v>354</v>
      </c>
      <c r="E18" s="431">
        <v>1</v>
      </c>
      <c r="F18" s="444"/>
      <c r="G18" s="445"/>
    </row>
    <row r="19" spans="1:7" s="157" customFormat="1" x14ac:dyDescent="0.2">
      <c r="A19" s="431" t="s">
        <v>316</v>
      </c>
      <c r="B19" s="442" t="s">
        <v>79</v>
      </c>
      <c r="C19" s="443"/>
      <c r="D19" s="431" t="s">
        <v>287</v>
      </c>
      <c r="E19" s="431">
        <v>1</v>
      </c>
      <c r="F19" s="444"/>
      <c r="G19" s="445"/>
    </row>
    <row r="20" spans="1:7" s="157" customFormat="1" x14ac:dyDescent="0.2">
      <c r="A20" s="431" t="s">
        <v>316</v>
      </c>
      <c r="B20" s="442" t="s">
        <v>79</v>
      </c>
      <c r="C20" s="443"/>
      <c r="D20" s="431" t="s">
        <v>82</v>
      </c>
      <c r="E20" s="431">
        <v>2</v>
      </c>
      <c r="F20" s="444"/>
      <c r="G20" s="445"/>
    </row>
    <row r="21" spans="1:7" s="157" customFormat="1" x14ac:dyDescent="0.2">
      <c r="A21" s="431" t="s">
        <v>317</v>
      </c>
      <c r="B21" s="442" t="s">
        <v>79</v>
      </c>
      <c r="C21" s="443"/>
      <c r="D21" s="431" t="s">
        <v>89</v>
      </c>
      <c r="E21" s="431">
        <v>1</v>
      </c>
      <c r="F21" s="444"/>
      <c r="G21" s="445"/>
    </row>
    <row r="22" spans="1:7" s="157" customFormat="1" x14ac:dyDescent="0.2">
      <c r="A22" s="431" t="s">
        <v>318</v>
      </c>
      <c r="B22" s="442" t="s">
        <v>79</v>
      </c>
      <c r="C22" s="443"/>
      <c r="D22" s="431" t="s">
        <v>286</v>
      </c>
      <c r="E22" s="431">
        <v>1</v>
      </c>
      <c r="F22" s="444"/>
      <c r="G22" s="445"/>
    </row>
    <row r="23" spans="1:7" s="157" customFormat="1" x14ac:dyDescent="0.2">
      <c r="A23" s="431" t="s">
        <v>313</v>
      </c>
      <c r="B23" s="442" t="s">
        <v>79</v>
      </c>
      <c r="C23" s="443"/>
      <c r="D23" s="431" t="s">
        <v>268</v>
      </c>
      <c r="E23" s="431">
        <v>2</v>
      </c>
      <c r="F23" s="444"/>
      <c r="G23" s="445"/>
    </row>
    <row r="24" spans="1:7" s="157" customFormat="1" ht="25.5" x14ac:dyDescent="0.2">
      <c r="A24" s="431" t="s">
        <v>319</v>
      </c>
      <c r="B24" s="442" t="s">
        <v>79</v>
      </c>
      <c r="C24" s="443"/>
      <c r="D24" s="431" t="s">
        <v>290</v>
      </c>
      <c r="E24" s="431">
        <v>1</v>
      </c>
      <c r="F24" s="444"/>
      <c r="G24" s="445"/>
    </row>
    <row r="25" spans="1:7" s="157" customFormat="1" x14ac:dyDescent="0.2">
      <c r="A25" s="431" t="s">
        <v>313</v>
      </c>
      <c r="B25" s="442" t="s">
        <v>79</v>
      </c>
      <c r="C25" s="443"/>
      <c r="D25" s="431" t="s">
        <v>84</v>
      </c>
      <c r="E25" s="431"/>
      <c r="F25" s="444">
        <v>1</v>
      </c>
      <c r="G25" s="445"/>
    </row>
    <row r="26" spans="1:7" s="157" customFormat="1" ht="25.5" x14ac:dyDescent="0.2">
      <c r="A26" s="431" t="s">
        <v>320</v>
      </c>
      <c r="B26" s="442" t="s">
        <v>79</v>
      </c>
      <c r="C26" s="443"/>
      <c r="D26" s="431" t="s">
        <v>355</v>
      </c>
      <c r="E26" s="431">
        <v>1</v>
      </c>
      <c r="F26" s="444"/>
      <c r="G26" s="445"/>
    </row>
    <row r="27" spans="1:7" s="157" customFormat="1" ht="25.5" x14ac:dyDescent="0.2">
      <c r="A27" s="431" t="s">
        <v>312</v>
      </c>
      <c r="B27" s="442" t="s">
        <v>79</v>
      </c>
      <c r="C27" s="443"/>
      <c r="D27" s="431" t="s">
        <v>290</v>
      </c>
      <c r="E27" s="431">
        <v>1</v>
      </c>
      <c r="F27" s="444"/>
      <c r="G27" s="445"/>
    </row>
    <row r="28" spans="1:7" s="157" customFormat="1" ht="25.5" x14ac:dyDescent="0.2">
      <c r="A28" s="431" t="s">
        <v>317</v>
      </c>
      <c r="B28" s="442" t="s">
        <v>79</v>
      </c>
      <c r="C28" s="443"/>
      <c r="D28" s="431" t="s">
        <v>356</v>
      </c>
      <c r="E28" s="431"/>
      <c r="F28" s="444">
        <v>1</v>
      </c>
      <c r="G28" s="445"/>
    </row>
    <row r="29" spans="1:7" s="157" customFormat="1" ht="25.5" x14ac:dyDescent="0.2">
      <c r="A29" s="431" t="s">
        <v>312</v>
      </c>
      <c r="B29" s="442" t="s">
        <v>79</v>
      </c>
      <c r="C29" s="443"/>
      <c r="D29" s="431" t="s">
        <v>357</v>
      </c>
      <c r="E29" s="431">
        <v>1</v>
      </c>
      <c r="F29" s="444"/>
      <c r="G29" s="445"/>
    </row>
    <row r="30" spans="1:7" s="157" customFormat="1" x14ac:dyDescent="0.2">
      <c r="A30" s="431" t="s">
        <v>321</v>
      </c>
      <c r="B30" s="442" t="s">
        <v>79</v>
      </c>
      <c r="C30" s="443"/>
      <c r="D30" s="431" t="s">
        <v>80</v>
      </c>
      <c r="E30" s="431">
        <v>1</v>
      </c>
      <c r="F30" s="444"/>
      <c r="G30" s="445"/>
    </row>
    <row r="31" spans="1:7" s="157" customFormat="1" ht="25.5" x14ac:dyDescent="0.2">
      <c r="A31" s="431" t="s">
        <v>318</v>
      </c>
      <c r="B31" s="442" t="s">
        <v>79</v>
      </c>
      <c r="C31" s="443"/>
      <c r="D31" s="431" t="s">
        <v>358</v>
      </c>
      <c r="E31" s="431">
        <v>1</v>
      </c>
      <c r="F31" s="444"/>
      <c r="G31" s="445"/>
    </row>
    <row r="32" spans="1:7" s="157" customFormat="1" x14ac:dyDescent="0.2">
      <c r="A32" s="431" t="s">
        <v>317</v>
      </c>
      <c r="B32" s="442" t="s">
        <v>79</v>
      </c>
      <c r="C32" s="443"/>
      <c r="D32" s="431" t="s">
        <v>96</v>
      </c>
      <c r="E32" s="431">
        <v>1</v>
      </c>
      <c r="F32" s="444"/>
      <c r="G32" s="445"/>
    </row>
    <row r="33" spans="1:7" s="157" customFormat="1" ht="25.5" x14ac:dyDescent="0.2">
      <c r="A33" s="431" t="s">
        <v>317</v>
      </c>
      <c r="B33" s="442" t="s">
        <v>79</v>
      </c>
      <c r="C33" s="443"/>
      <c r="D33" s="431" t="s">
        <v>293</v>
      </c>
      <c r="E33" s="431">
        <v>1</v>
      </c>
      <c r="F33" s="444"/>
      <c r="G33" s="445"/>
    </row>
    <row r="34" spans="1:7" s="157" customFormat="1" x14ac:dyDescent="0.2">
      <c r="A34" s="431" t="s">
        <v>313</v>
      </c>
      <c r="B34" s="442" t="s">
        <v>79</v>
      </c>
      <c r="C34" s="443"/>
      <c r="D34" s="431" t="s">
        <v>80</v>
      </c>
      <c r="E34" s="431">
        <v>2</v>
      </c>
      <c r="F34" s="444"/>
      <c r="G34" s="445"/>
    </row>
    <row r="35" spans="1:7" s="157" customFormat="1" x14ac:dyDescent="0.2">
      <c r="A35" s="431" t="s">
        <v>312</v>
      </c>
      <c r="B35" s="442" t="s">
        <v>79</v>
      </c>
      <c r="C35" s="443"/>
      <c r="D35" s="431" t="s">
        <v>87</v>
      </c>
      <c r="E35" s="431">
        <v>1</v>
      </c>
      <c r="F35" s="444"/>
      <c r="G35" s="445"/>
    </row>
    <row r="36" spans="1:7" s="157" customFormat="1" x14ac:dyDescent="0.2">
      <c r="A36" s="431" t="s">
        <v>322</v>
      </c>
      <c r="B36" s="442" t="s">
        <v>79</v>
      </c>
      <c r="C36" s="443"/>
      <c r="D36" s="431" t="s">
        <v>286</v>
      </c>
      <c r="E36" s="431">
        <v>1</v>
      </c>
      <c r="F36" s="444"/>
      <c r="G36" s="445"/>
    </row>
    <row r="37" spans="1:7" s="157" customFormat="1" ht="25.5" x14ac:dyDescent="0.2">
      <c r="A37" s="431" t="s">
        <v>323</v>
      </c>
      <c r="B37" s="442" t="s">
        <v>79</v>
      </c>
      <c r="C37" s="443"/>
      <c r="D37" s="431" t="s">
        <v>359</v>
      </c>
      <c r="E37" s="431">
        <v>1</v>
      </c>
      <c r="F37" s="444"/>
      <c r="G37" s="445"/>
    </row>
    <row r="38" spans="1:7" s="157" customFormat="1" x14ac:dyDescent="0.2">
      <c r="A38" s="431" t="s">
        <v>312</v>
      </c>
      <c r="B38" s="442" t="s">
        <v>79</v>
      </c>
      <c r="C38" s="443"/>
      <c r="D38" s="431" t="s">
        <v>88</v>
      </c>
      <c r="E38" s="431">
        <v>1</v>
      </c>
      <c r="F38" s="444"/>
      <c r="G38" s="445"/>
    </row>
    <row r="39" spans="1:7" s="157" customFormat="1" x14ac:dyDescent="0.2">
      <c r="A39" s="431" t="s">
        <v>320</v>
      </c>
      <c r="B39" s="442" t="s">
        <v>79</v>
      </c>
      <c r="C39" s="443"/>
      <c r="D39" s="431" t="s">
        <v>96</v>
      </c>
      <c r="E39" s="431">
        <v>2</v>
      </c>
      <c r="F39" s="444"/>
      <c r="G39" s="445"/>
    </row>
    <row r="40" spans="1:7" s="157" customFormat="1" ht="25.5" x14ac:dyDescent="0.2">
      <c r="A40" s="431" t="s">
        <v>324</v>
      </c>
      <c r="B40" s="442" t="s">
        <v>79</v>
      </c>
      <c r="C40" s="443"/>
      <c r="D40" s="431" t="s">
        <v>360</v>
      </c>
      <c r="E40" s="431">
        <v>2</v>
      </c>
      <c r="F40" s="444"/>
      <c r="G40" s="445"/>
    </row>
    <row r="41" spans="1:7" s="157" customFormat="1" ht="25.5" x14ac:dyDescent="0.2">
      <c r="A41" s="431" t="s">
        <v>325</v>
      </c>
      <c r="B41" s="442" t="s">
        <v>79</v>
      </c>
      <c r="C41" s="443"/>
      <c r="D41" s="431" t="s">
        <v>290</v>
      </c>
      <c r="E41" s="431">
        <v>1</v>
      </c>
      <c r="F41" s="444"/>
      <c r="G41" s="445"/>
    </row>
    <row r="42" spans="1:7" s="157" customFormat="1" ht="25.5" x14ac:dyDescent="0.2">
      <c r="A42" s="431" t="s">
        <v>312</v>
      </c>
      <c r="B42" s="442" t="s">
        <v>79</v>
      </c>
      <c r="C42" s="443"/>
      <c r="D42" s="431" t="s">
        <v>357</v>
      </c>
      <c r="E42" s="431">
        <v>1</v>
      </c>
      <c r="F42" s="444"/>
      <c r="G42" s="445"/>
    </row>
    <row r="43" spans="1:7" s="157" customFormat="1" ht="25.5" x14ac:dyDescent="0.2">
      <c r="A43" s="431" t="s">
        <v>313</v>
      </c>
      <c r="B43" s="442" t="s">
        <v>79</v>
      </c>
      <c r="C43" s="443"/>
      <c r="D43" s="431" t="s">
        <v>85</v>
      </c>
      <c r="E43" s="431">
        <v>4</v>
      </c>
      <c r="F43" s="444"/>
      <c r="G43" s="445"/>
    </row>
    <row r="44" spans="1:7" s="157" customFormat="1" ht="25.5" x14ac:dyDescent="0.2">
      <c r="A44" s="431" t="s">
        <v>315</v>
      </c>
      <c r="B44" s="442" t="s">
        <v>79</v>
      </c>
      <c r="C44" s="443"/>
      <c r="D44" s="431" t="s">
        <v>355</v>
      </c>
      <c r="E44" s="431">
        <v>1</v>
      </c>
      <c r="F44" s="444"/>
      <c r="G44" s="445"/>
    </row>
    <row r="45" spans="1:7" s="157" customFormat="1" x14ac:dyDescent="0.2">
      <c r="A45" s="431" t="s">
        <v>313</v>
      </c>
      <c r="B45" s="442" t="s">
        <v>79</v>
      </c>
      <c r="C45" s="443"/>
      <c r="D45" s="431" t="s">
        <v>80</v>
      </c>
      <c r="E45" s="431">
        <v>1</v>
      </c>
      <c r="F45" s="444"/>
      <c r="G45" s="445"/>
    </row>
    <row r="46" spans="1:7" s="157" customFormat="1" ht="38.25" x14ac:dyDescent="0.2">
      <c r="A46" s="431" t="s">
        <v>312</v>
      </c>
      <c r="B46" s="442" t="s">
        <v>79</v>
      </c>
      <c r="C46" s="443"/>
      <c r="D46" s="431" t="s">
        <v>266</v>
      </c>
      <c r="E46" s="431">
        <v>1</v>
      </c>
      <c r="F46" s="444"/>
      <c r="G46" s="445"/>
    </row>
    <row r="47" spans="1:7" s="157" customFormat="1" x14ac:dyDescent="0.2">
      <c r="A47" s="431" t="s">
        <v>313</v>
      </c>
      <c r="B47" s="442" t="s">
        <v>79</v>
      </c>
      <c r="C47" s="443"/>
      <c r="D47" s="431" t="s">
        <v>268</v>
      </c>
      <c r="E47" s="431">
        <v>2</v>
      </c>
      <c r="F47" s="444"/>
      <c r="G47" s="445"/>
    </row>
    <row r="48" spans="1:7" s="157" customFormat="1" ht="25.5" x14ac:dyDescent="0.2">
      <c r="A48" s="431" t="s">
        <v>326</v>
      </c>
      <c r="B48" s="442" t="s">
        <v>79</v>
      </c>
      <c r="C48" s="443"/>
      <c r="D48" s="431" t="s">
        <v>355</v>
      </c>
      <c r="E48" s="431">
        <v>1</v>
      </c>
      <c r="F48" s="444"/>
      <c r="G48" s="445"/>
    </row>
    <row r="49" spans="1:7" s="157" customFormat="1" x14ac:dyDescent="0.2">
      <c r="A49" s="431" t="s">
        <v>317</v>
      </c>
      <c r="B49" s="442" t="s">
        <v>79</v>
      </c>
      <c r="C49" s="443"/>
      <c r="D49" s="431" t="s">
        <v>91</v>
      </c>
      <c r="E49" s="431">
        <v>1</v>
      </c>
      <c r="F49" s="444"/>
      <c r="G49" s="445"/>
    </row>
    <row r="50" spans="1:7" s="157" customFormat="1" x14ac:dyDescent="0.2">
      <c r="A50" s="431" t="s">
        <v>313</v>
      </c>
      <c r="B50" s="442" t="s">
        <v>79</v>
      </c>
      <c r="C50" s="443"/>
      <c r="D50" s="431" t="s">
        <v>80</v>
      </c>
      <c r="E50" s="431">
        <v>1</v>
      </c>
      <c r="F50" s="444"/>
      <c r="G50" s="445"/>
    </row>
    <row r="51" spans="1:7" s="157" customFormat="1" x14ac:dyDescent="0.2">
      <c r="A51" s="431" t="s">
        <v>317</v>
      </c>
      <c r="B51" s="442" t="s">
        <v>79</v>
      </c>
      <c r="C51" s="443"/>
      <c r="D51" s="431" t="s">
        <v>89</v>
      </c>
      <c r="E51" s="431">
        <v>1</v>
      </c>
      <c r="F51" s="444"/>
      <c r="G51" s="445"/>
    </row>
    <row r="52" spans="1:7" s="157" customFormat="1" ht="25.5" x14ac:dyDescent="0.2">
      <c r="A52" s="431" t="s">
        <v>317</v>
      </c>
      <c r="B52" s="442" t="s">
        <v>79</v>
      </c>
      <c r="C52" s="443"/>
      <c r="D52" s="431" t="s">
        <v>356</v>
      </c>
      <c r="E52" s="431"/>
      <c r="F52" s="444">
        <v>1</v>
      </c>
      <c r="G52" s="445"/>
    </row>
    <row r="53" spans="1:7" s="157" customFormat="1" x14ac:dyDescent="0.2">
      <c r="A53" s="431" t="s">
        <v>327</v>
      </c>
      <c r="B53" s="442" t="s">
        <v>79</v>
      </c>
      <c r="C53" s="443"/>
      <c r="D53" s="431" t="s">
        <v>361</v>
      </c>
      <c r="E53" s="431"/>
      <c r="F53" s="444">
        <v>2</v>
      </c>
      <c r="G53" s="445"/>
    </row>
    <row r="54" spans="1:7" s="157" customFormat="1" ht="25.5" x14ac:dyDescent="0.2">
      <c r="A54" s="431" t="s">
        <v>313</v>
      </c>
      <c r="B54" s="442" t="s">
        <v>79</v>
      </c>
      <c r="C54" s="443"/>
      <c r="D54" s="431" t="s">
        <v>85</v>
      </c>
      <c r="E54" s="431">
        <v>3</v>
      </c>
      <c r="F54" s="444"/>
      <c r="G54" s="445"/>
    </row>
    <row r="55" spans="1:7" s="157" customFormat="1" ht="25.5" x14ac:dyDescent="0.2">
      <c r="A55" s="431" t="s">
        <v>328</v>
      </c>
      <c r="B55" s="442" t="s">
        <v>79</v>
      </c>
      <c r="C55" s="443"/>
      <c r="D55" s="431" t="s">
        <v>362</v>
      </c>
      <c r="E55" s="431">
        <v>1</v>
      </c>
      <c r="F55" s="444"/>
      <c r="G55" s="445"/>
    </row>
    <row r="56" spans="1:7" s="157" customFormat="1" ht="25.5" x14ac:dyDescent="0.2">
      <c r="A56" s="431" t="s">
        <v>312</v>
      </c>
      <c r="B56" s="442" t="s">
        <v>79</v>
      </c>
      <c r="C56" s="443"/>
      <c r="D56" s="431" t="s">
        <v>357</v>
      </c>
      <c r="E56" s="431">
        <v>1</v>
      </c>
      <c r="F56" s="444"/>
      <c r="G56" s="445"/>
    </row>
    <row r="57" spans="1:7" s="157" customFormat="1" x14ac:dyDescent="0.2">
      <c r="A57" s="431" t="s">
        <v>312</v>
      </c>
      <c r="B57" s="442" t="s">
        <v>79</v>
      </c>
      <c r="C57" s="443"/>
      <c r="D57" s="431" t="s">
        <v>87</v>
      </c>
      <c r="E57" s="431">
        <v>1</v>
      </c>
      <c r="F57" s="444"/>
      <c r="G57" s="445"/>
    </row>
    <row r="58" spans="1:7" s="157" customFormat="1" ht="25.5" x14ac:dyDescent="0.2">
      <c r="A58" s="431" t="s">
        <v>312</v>
      </c>
      <c r="B58" s="442" t="s">
        <v>79</v>
      </c>
      <c r="C58" s="443"/>
      <c r="D58" s="431" t="s">
        <v>290</v>
      </c>
      <c r="E58" s="431">
        <v>1</v>
      </c>
      <c r="F58" s="444"/>
      <c r="G58" s="445"/>
    </row>
    <row r="59" spans="1:7" s="157" customFormat="1" ht="25.5" x14ac:dyDescent="0.2">
      <c r="A59" s="431" t="s">
        <v>312</v>
      </c>
      <c r="B59" s="442" t="s">
        <v>79</v>
      </c>
      <c r="C59" s="443"/>
      <c r="D59" s="431" t="s">
        <v>363</v>
      </c>
      <c r="E59" s="431">
        <v>2</v>
      </c>
      <c r="F59" s="444"/>
      <c r="G59" s="445"/>
    </row>
    <row r="60" spans="1:7" s="157" customFormat="1" ht="25.5" x14ac:dyDescent="0.2">
      <c r="A60" s="431" t="s">
        <v>317</v>
      </c>
      <c r="B60" s="442" t="s">
        <v>79</v>
      </c>
      <c r="C60" s="443"/>
      <c r="D60" s="431" t="s">
        <v>357</v>
      </c>
      <c r="E60" s="431">
        <v>1</v>
      </c>
      <c r="F60" s="444"/>
      <c r="G60" s="445"/>
    </row>
    <row r="61" spans="1:7" s="157" customFormat="1" ht="25.5" x14ac:dyDescent="0.2">
      <c r="A61" s="431" t="s">
        <v>329</v>
      </c>
      <c r="B61" s="442" t="s">
        <v>79</v>
      </c>
      <c r="C61" s="443"/>
      <c r="D61" s="431" t="s">
        <v>93</v>
      </c>
      <c r="E61" s="431">
        <v>6</v>
      </c>
      <c r="F61" s="444"/>
      <c r="G61" s="445"/>
    </row>
    <row r="62" spans="1:7" s="157" customFormat="1" ht="25.5" x14ac:dyDescent="0.2">
      <c r="A62" s="431" t="s">
        <v>312</v>
      </c>
      <c r="B62" s="442" t="s">
        <v>79</v>
      </c>
      <c r="C62" s="443"/>
      <c r="D62" s="431" t="s">
        <v>290</v>
      </c>
      <c r="E62" s="431">
        <v>1</v>
      </c>
      <c r="F62" s="444"/>
      <c r="G62" s="445"/>
    </row>
    <row r="63" spans="1:7" s="157" customFormat="1" x14ac:dyDescent="0.2">
      <c r="A63" s="431" t="s">
        <v>330</v>
      </c>
      <c r="B63" s="442" t="s">
        <v>79</v>
      </c>
      <c r="C63" s="443"/>
      <c r="D63" s="431" t="s">
        <v>265</v>
      </c>
      <c r="E63" s="431">
        <v>1</v>
      </c>
      <c r="F63" s="444"/>
      <c r="G63" s="445"/>
    </row>
    <row r="64" spans="1:7" s="157" customFormat="1" x14ac:dyDescent="0.2">
      <c r="A64" s="431" t="s">
        <v>313</v>
      </c>
      <c r="B64" s="442" t="s">
        <v>79</v>
      </c>
      <c r="C64" s="443"/>
      <c r="D64" s="431" t="s">
        <v>82</v>
      </c>
      <c r="E64" s="431">
        <v>1</v>
      </c>
      <c r="F64" s="444"/>
      <c r="G64" s="445"/>
    </row>
    <row r="65" spans="1:7" s="157" customFormat="1" x14ac:dyDescent="0.2">
      <c r="A65" s="431" t="s">
        <v>312</v>
      </c>
      <c r="B65" s="442" t="s">
        <v>79</v>
      </c>
      <c r="C65" s="443"/>
      <c r="D65" s="431" t="s">
        <v>364</v>
      </c>
      <c r="E65" s="431">
        <v>1</v>
      </c>
      <c r="F65" s="444"/>
      <c r="G65" s="445"/>
    </row>
    <row r="66" spans="1:7" s="157" customFormat="1" x14ac:dyDescent="0.2">
      <c r="A66" s="431" t="s">
        <v>331</v>
      </c>
      <c r="B66" s="442" t="s">
        <v>79</v>
      </c>
      <c r="C66" s="443"/>
      <c r="D66" s="431" t="s">
        <v>269</v>
      </c>
      <c r="E66" s="431">
        <v>1</v>
      </c>
      <c r="F66" s="444"/>
      <c r="G66" s="445"/>
    </row>
    <row r="67" spans="1:7" s="157" customFormat="1" ht="25.5" x14ac:dyDescent="0.2">
      <c r="A67" s="431" t="s">
        <v>317</v>
      </c>
      <c r="B67" s="442" t="s">
        <v>79</v>
      </c>
      <c r="C67" s="443"/>
      <c r="D67" s="431" t="s">
        <v>363</v>
      </c>
      <c r="E67" s="431">
        <v>1</v>
      </c>
      <c r="F67" s="444"/>
      <c r="G67" s="445"/>
    </row>
    <row r="68" spans="1:7" s="157" customFormat="1" ht="25.5" x14ac:dyDescent="0.2">
      <c r="A68" s="431" t="s">
        <v>313</v>
      </c>
      <c r="B68" s="442" t="s">
        <v>79</v>
      </c>
      <c r="C68" s="443"/>
      <c r="D68" s="431" t="s">
        <v>365</v>
      </c>
      <c r="E68" s="431">
        <v>2</v>
      </c>
      <c r="F68" s="444"/>
      <c r="G68" s="445"/>
    </row>
    <row r="69" spans="1:7" s="157" customFormat="1" x14ac:dyDescent="0.2">
      <c r="A69" s="431" t="s">
        <v>312</v>
      </c>
      <c r="B69" s="442" t="s">
        <v>79</v>
      </c>
      <c r="C69" s="443"/>
      <c r="D69" s="431" t="s">
        <v>88</v>
      </c>
      <c r="E69" s="431">
        <v>1</v>
      </c>
      <c r="F69" s="444"/>
      <c r="G69" s="445"/>
    </row>
    <row r="70" spans="1:7" s="157" customFormat="1" x14ac:dyDescent="0.2">
      <c r="A70" s="431" t="s">
        <v>331</v>
      </c>
      <c r="B70" s="442" t="s">
        <v>79</v>
      </c>
      <c r="C70" s="443"/>
      <c r="D70" s="431" t="s">
        <v>80</v>
      </c>
      <c r="E70" s="431">
        <v>1</v>
      </c>
      <c r="F70" s="444"/>
      <c r="G70" s="445"/>
    </row>
    <row r="71" spans="1:7" s="157" customFormat="1" x14ac:dyDescent="0.2">
      <c r="A71" s="431" t="s">
        <v>332</v>
      </c>
      <c r="B71" s="442" t="s">
        <v>79</v>
      </c>
      <c r="C71" s="443"/>
      <c r="D71" s="431" t="s">
        <v>271</v>
      </c>
      <c r="E71" s="431">
        <v>1</v>
      </c>
      <c r="F71" s="444"/>
      <c r="G71" s="445"/>
    </row>
    <row r="72" spans="1:7" s="157" customFormat="1" ht="25.5" x14ac:dyDescent="0.2">
      <c r="A72" s="431" t="s">
        <v>323</v>
      </c>
      <c r="B72" s="442" t="s">
        <v>79</v>
      </c>
      <c r="C72" s="443"/>
      <c r="D72" s="431" t="s">
        <v>358</v>
      </c>
      <c r="E72" s="431">
        <v>1</v>
      </c>
      <c r="F72" s="444"/>
      <c r="G72" s="445"/>
    </row>
    <row r="73" spans="1:7" s="157" customFormat="1" x14ac:dyDescent="0.2">
      <c r="A73" s="431" t="s">
        <v>322</v>
      </c>
      <c r="B73" s="442" t="s">
        <v>79</v>
      </c>
      <c r="C73" s="443"/>
      <c r="D73" s="431" t="s">
        <v>286</v>
      </c>
      <c r="E73" s="431">
        <v>1</v>
      </c>
      <c r="F73" s="444"/>
      <c r="G73" s="445"/>
    </row>
    <row r="74" spans="1:7" s="157" customFormat="1" x14ac:dyDescent="0.2">
      <c r="A74" s="431" t="s">
        <v>313</v>
      </c>
      <c r="B74" s="442" t="s">
        <v>79</v>
      </c>
      <c r="C74" s="443"/>
      <c r="D74" s="431" t="s">
        <v>366</v>
      </c>
      <c r="E74" s="431">
        <v>2</v>
      </c>
      <c r="F74" s="444"/>
      <c r="G74" s="445"/>
    </row>
    <row r="75" spans="1:7" s="157" customFormat="1" x14ac:dyDescent="0.2">
      <c r="A75" s="431" t="s">
        <v>312</v>
      </c>
      <c r="B75" s="442" t="s">
        <v>79</v>
      </c>
      <c r="C75" s="443"/>
      <c r="D75" s="431" t="s">
        <v>367</v>
      </c>
      <c r="E75" s="431">
        <v>1</v>
      </c>
      <c r="F75" s="444"/>
      <c r="G75" s="445"/>
    </row>
    <row r="76" spans="1:7" s="157" customFormat="1" x14ac:dyDescent="0.2">
      <c r="A76" s="431" t="s">
        <v>328</v>
      </c>
      <c r="B76" s="442" t="s">
        <v>79</v>
      </c>
      <c r="C76" s="443"/>
      <c r="D76" s="431" t="s">
        <v>368</v>
      </c>
      <c r="E76" s="431">
        <v>1</v>
      </c>
      <c r="F76" s="444"/>
      <c r="G76" s="445"/>
    </row>
    <row r="77" spans="1:7" s="157" customFormat="1" x14ac:dyDescent="0.2">
      <c r="A77" s="431" t="s">
        <v>312</v>
      </c>
      <c r="B77" s="442" t="s">
        <v>79</v>
      </c>
      <c r="C77" s="443"/>
      <c r="D77" s="431" t="s">
        <v>369</v>
      </c>
      <c r="E77" s="431">
        <v>2</v>
      </c>
      <c r="F77" s="444"/>
      <c r="G77" s="445"/>
    </row>
    <row r="78" spans="1:7" s="157" customFormat="1" ht="25.5" x14ac:dyDescent="0.2">
      <c r="A78" s="431" t="s">
        <v>316</v>
      </c>
      <c r="B78" s="442" t="s">
        <v>79</v>
      </c>
      <c r="C78" s="443"/>
      <c r="D78" s="431" t="s">
        <v>370</v>
      </c>
      <c r="E78" s="431">
        <v>1</v>
      </c>
      <c r="F78" s="444"/>
      <c r="G78" s="445"/>
    </row>
    <row r="79" spans="1:7" s="157" customFormat="1" ht="25.5" x14ac:dyDescent="0.2">
      <c r="A79" s="431" t="s">
        <v>312</v>
      </c>
      <c r="B79" s="442" t="s">
        <v>79</v>
      </c>
      <c r="C79" s="443"/>
      <c r="D79" s="431" t="s">
        <v>292</v>
      </c>
      <c r="E79" s="431">
        <v>1</v>
      </c>
      <c r="F79" s="444"/>
      <c r="G79" s="445"/>
    </row>
    <row r="80" spans="1:7" s="157" customFormat="1" x14ac:dyDescent="0.2">
      <c r="A80" s="431" t="s">
        <v>312</v>
      </c>
      <c r="B80" s="442" t="s">
        <v>79</v>
      </c>
      <c r="C80" s="443"/>
      <c r="D80" s="431" t="s">
        <v>88</v>
      </c>
      <c r="E80" s="431">
        <v>1</v>
      </c>
      <c r="F80" s="444"/>
      <c r="G80" s="445"/>
    </row>
    <row r="81" spans="1:7" s="157" customFormat="1" ht="25.5" x14ac:dyDescent="0.2">
      <c r="A81" s="431" t="s">
        <v>312</v>
      </c>
      <c r="B81" s="442" t="s">
        <v>79</v>
      </c>
      <c r="C81" s="443"/>
      <c r="D81" s="431" t="s">
        <v>292</v>
      </c>
      <c r="E81" s="431">
        <v>1</v>
      </c>
      <c r="F81" s="444"/>
      <c r="G81" s="445"/>
    </row>
    <row r="82" spans="1:7" s="157" customFormat="1" x14ac:dyDescent="0.2">
      <c r="A82" s="431" t="s">
        <v>333</v>
      </c>
      <c r="B82" s="442" t="s">
        <v>79</v>
      </c>
      <c r="C82" s="443"/>
      <c r="D82" s="431" t="s">
        <v>275</v>
      </c>
      <c r="E82" s="431">
        <v>1</v>
      </c>
      <c r="F82" s="444"/>
      <c r="G82" s="445"/>
    </row>
    <row r="83" spans="1:7" s="157" customFormat="1" x14ac:dyDescent="0.2">
      <c r="A83" s="431" t="s">
        <v>320</v>
      </c>
      <c r="B83" s="442" t="s">
        <v>79</v>
      </c>
      <c r="C83" s="443"/>
      <c r="D83" s="431" t="s">
        <v>94</v>
      </c>
      <c r="E83" s="431">
        <v>1</v>
      </c>
      <c r="F83" s="444"/>
      <c r="G83" s="445"/>
    </row>
    <row r="84" spans="1:7" s="157" customFormat="1" x14ac:dyDescent="0.2">
      <c r="A84" s="431" t="s">
        <v>315</v>
      </c>
      <c r="B84" s="442" t="s">
        <v>79</v>
      </c>
      <c r="C84" s="443"/>
      <c r="D84" s="431" t="s">
        <v>295</v>
      </c>
      <c r="E84" s="431">
        <v>1</v>
      </c>
      <c r="F84" s="444"/>
      <c r="G84" s="445"/>
    </row>
    <row r="85" spans="1:7" s="157" customFormat="1" x14ac:dyDescent="0.2">
      <c r="A85" s="431" t="s">
        <v>320</v>
      </c>
      <c r="B85" s="442" t="s">
        <v>79</v>
      </c>
      <c r="C85" s="443"/>
      <c r="D85" s="431" t="s">
        <v>371</v>
      </c>
      <c r="E85" s="431">
        <v>1</v>
      </c>
      <c r="F85" s="444"/>
      <c r="G85" s="445"/>
    </row>
    <row r="86" spans="1:7" s="157" customFormat="1" ht="25.5" x14ac:dyDescent="0.2">
      <c r="A86" s="431" t="s">
        <v>317</v>
      </c>
      <c r="B86" s="442" t="s">
        <v>79</v>
      </c>
      <c r="C86" s="443"/>
      <c r="D86" s="431" t="s">
        <v>292</v>
      </c>
      <c r="E86" s="431">
        <v>1</v>
      </c>
      <c r="F86" s="444"/>
      <c r="G86" s="445"/>
    </row>
    <row r="87" spans="1:7" s="157" customFormat="1" x14ac:dyDescent="0.2">
      <c r="A87" s="431" t="s">
        <v>313</v>
      </c>
      <c r="B87" s="442" t="s">
        <v>79</v>
      </c>
      <c r="C87" s="443"/>
      <c r="D87" s="431" t="s">
        <v>372</v>
      </c>
      <c r="E87" s="431">
        <v>1</v>
      </c>
      <c r="F87" s="444"/>
      <c r="G87" s="445"/>
    </row>
    <row r="88" spans="1:7" s="157" customFormat="1" x14ac:dyDescent="0.2">
      <c r="A88" s="431" t="s">
        <v>334</v>
      </c>
      <c r="B88" s="442" t="s">
        <v>79</v>
      </c>
      <c r="C88" s="443"/>
      <c r="D88" s="431" t="s">
        <v>272</v>
      </c>
      <c r="E88" s="431">
        <v>2</v>
      </c>
      <c r="F88" s="444"/>
      <c r="G88" s="445"/>
    </row>
    <row r="89" spans="1:7" s="157" customFormat="1" ht="25.5" x14ac:dyDescent="0.2">
      <c r="A89" s="431" t="s">
        <v>313</v>
      </c>
      <c r="B89" s="442" t="s">
        <v>79</v>
      </c>
      <c r="C89" s="443"/>
      <c r="D89" s="431" t="s">
        <v>294</v>
      </c>
      <c r="E89" s="431"/>
      <c r="F89" s="444">
        <v>1</v>
      </c>
      <c r="G89" s="445"/>
    </row>
    <row r="90" spans="1:7" s="157" customFormat="1" x14ac:dyDescent="0.2">
      <c r="A90" s="431" t="s">
        <v>334</v>
      </c>
      <c r="B90" s="442" t="s">
        <v>79</v>
      </c>
      <c r="C90" s="443"/>
      <c r="D90" s="431" t="s">
        <v>265</v>
      </c>
      <c r="E90" s="431">
        <v>1</v>
      </c>
      <c r="F90" s="444"/>
      <c r="G90" s="445"/>
    </row>
    <row r="91" spans="1:7" s="157" customFormat="1" x14ac:dyDescent="0.2">
      <c r="A91" s="431" t="s">
        <v>322</v>
      </c>
      <c r="B91" s="442" t="s">
        <v>79</v>
      </c>
      <c r="C91" s="443"/>
      <c r="D91" s="431" t="s">
        <v>286</v>
      </c>
      <c r="E91" s="431">
        <v>2</v>
      </c>
      <c r="F91" s="444"/>
      <c r="G91" s="445"/>
    </row>
    <row r="92" spans="1:7" s="157" customFormat="1" ht="25.5" x14ac:dyDescent="0.2">
      <c r="A92" s="431" t="s">
        <v>313</v>
      </c>
      <c r="B92" s="442" t="s">
        <v>79</v>
      </c>
      <c r="C92" s="443"/>
      <c r="D92" s="431" t="s">
        <v>373</v>
      </c>
      <c r="E92" s="431">
        <v>4</v>
      </c>
      <c r="F92" s="444"/>
      <c r="G92" s="445"/>
    </row>
    <row r="93" spans="1:7" s="157" customFormat="1" ht="25.5" x14ac:dyDescent="0.2">
      <c r="A93" s="431" t="s">
        <v>312</v>
      </c>
      <c r="B93" s="442" t="s">
        <v>79</v>
      </c>
      <c r="C93" s="443"/>
      <c r="D93" s="431" t="s">
        <v>374</v>
      </c>
      <c r="E93" s="431">
        <v>1</v>
      </c>
      <c r="F93" s="444"/>
      <c r="G93" s="445"/>
    </row>
    <row r="94" spans="1:7" s="157" customFormat="1" ht="25.5" x14ac:dyDescent="0.2">
      <c r="A94" s="431" t="s">
        <v>312</v>
      </c>
      <c r="B94" s="442" t="s">
        <v>79</v>
      </c>
      <c r="C94" s="443"/>
      <c r="D94" s="431" t="s">
        <v>375</v>
      </c>
      <c r="E94" s="431">
        <v>1</v>
      </c>
      <c r="F94" s="444"/>
      <c r="G94" s="445"/>
    </row>
    <row r="95" spans="1:7" s="157" customFormat="1" ht="30" x14ac:dyDescent="0.25">
      <c r="A95" s="446" t="s">
        <v>312</v>
      </c>
      <c r="B95" s="442" t="s">
        <v>79</v>
      </c>
      <c r="C95" s="443"/>
      <c r="D95" s="446" t="s">
        <v>83</v>
      </c>
      <c r="E95" s="446">
        <v>1</v>
      </c>
      <c r="F95" s="444"/>
      <c r="G95" s="445"/>
    </row>
    <row r="96" spans="1:7" s="157" customFormat="1" ht="25.5" x14ac:dyDescent="0.2">
      <c r="A96" s="431" t="s">
        <v>312</v>
      </c>
      <c r="B96" s="442" t="s">
        <v>79</v>
      </c>
      <c r="C96" s="443"/>
      <c r="D96" s="431" t="s">
        <v>290</v>
      </c>
      <c r="E96" s="431">
        <v>1</v>
      </c>
      <c r="F96" s="444"/>
      <c r="G96" s="445"/>
    </row>
    <row r="97" spans="1:7" s="157" customFormat="1" ht="25.5" x14ac:dyDescent="0.2">
      <c r="A97" s="431" t="s">
        <v>335</v>
      </c>
      <c r="B97" s="442" t="s">
        <v>79</v>
      </c>
      <c r="C97" s="443"/>
      <c r="D97" s="431" t="s">
        <v>355</v>
      </c>
      <c r="E97" s="431">
        <v>1</v>
      </c>
      <c r="F97" s="444"/>
      <c r="G97" s="445"/>
    </row>
    <row r="98" spans="1:7" s="157" customFormat="1" x14ac:dyDescent="0.2">
      <c r="A98" s="431" t="s">
        <v>313</v>
      </c>
      <c r="B98" s="442" t="s">
        <v>79</v>
      </c>
      <c r="C98" s="443"/>
      <c r="D98" s="431" t="s">
        <v>82</v>
      </c>
      <c r="E98" s="431">
        <v>2</v>
      </c>
      <c r="F98" s="444"/>
      <c r="G98" s="445"/>
    </row>
    <row r="99" spans="1:7" s="157" customFormat="1" ht="25.5" x14ac:dyDescent="0.2">
      <c r="A99" s="431" t="s">
        <v>317</v>
      </c>
      <c r="B99" s="442" t="s">
        <v>79</v>
      </c>
      <c r="C99" s="443"/>
      <c r="D99" s="431" t="s">
        <v>376</v>
      </c>
      <c r="E99" s="431">
        <v>1</v>
      </c>
      <c r="F99" s="444"/>
      <c r="G99" s="445"/>
    </row>
    <row r="100" spans="1:7" s="157" customFormat="1" x14ac:dyDescent="0.2">
      <c r="A100" s="431" t="s">
        <v>319</v>
      </c>
      <c r="B100" s="442" t="s">
        <v>79</v>
      </c>
      <c r="C100" s="443"/>
      <c r="D100" s="431" t="s">
        <v>82</v>
      </c>
      <c r="E100" s="431">
        <v>1</v>
      </c>
      <c r="F100" s="444"/>
      <c r="G100" s="445"/>
    </row>
    <row r="101" spans="1:7" s="157" customFormat="1" ht="25.5" x14ac:dyDescent="0.2">
      <c r="A101" s="431" t="s">
        <v>336</v>
      </c>
      <c r="B101" s="442" t="s">
        <v>79</v>
      </c>
      <c r="C101" s="443"/>
      <c r="D101" s="431" t="s">
        <v>85</v>
      </c>
      <c r="E101" s="431">
        <v>2</v>
      </c>
      <c r="F101" s="444"/>
      <c r="G101" s="445"/>
    </row>
    <row r="102" spans="1:7" s="157" customFormat="1" x14ac:dyDescent="0.2">
      <c r="A102" s="431" t="s">
        <v>312</v>
      </c>
      <c r="B102" s="442" t="s">
        <v>79</v>
      </c>
      <c r="C102" s="443"/>
      <c r="D102" s="431" t="s">
        <v>284</v>
      </c>
      <c r="E102" s="431">
        <v>1</v>
      </c>
      <c r="F102" s="444"/>
      <c r="G102" s="445"/>
    </row>
    <row r="103" spans="1:7" s="157" customFormat="1" x14ac:dyDescent="0.2">
      <c r="A103" s="431" t="s">
        <v>313</v>
      </c>
      <c r="B103" s="442" t="s">
        <v>79</v>
      </c>
      <c r="C103" s="443"/>
      <c r="D103" s="431" t="s">
        <v>366</v>
      </c>
      <c r="E103" s="431">
        <v>2</v>
      </c>
      <c r="F103" s="444"/>
      <c r="G103" s="445"/>
    </row>
    <row r="104" spans="1:7" s="157" customFormat="1" ht="25.5" x14ac:dyDescent="0.2">
      <c r="A104" s="431" t="s">
        <v>313</v>
      </c>
      <c r="B104" s="442" t="s">
        <v>79</v>
      </c>
      <c r="C104" s="443"/>
      <c r="D104" s="431" t="s">
        <v>377</v>
      </c>
      <c r="E104" s="431">
        <v>1</v>
      </c>
      <c r="F104" s="444"/>
      <c r="G104" s="445"/>
    </row>
    <row r="105" spans="1:7" s="157" customFormat="1" x14ac:dyDescent="0.2">
      <c r="A105" s="431" t="s">
        <v>317</v>
      </c>
      <c r="B105" s="442" t="s">
        <v>79</v>
      </c>
      <c r="C105" s="443"/>
      <c r="D105" s="431" t="s">
        <v>91</v>
      </c>
      <c r="E105" s="431">
        <v>1</v>
      </c>
      <c r="F105" s="444"/>
      <c r="G105" s="445"/>
    </row>
    <row r="106" spans="1:7" s="157" customFormat="1" x14ac:dyDescent="0.2">
      <c r="A106" s="431" t="s">
        <v>337</v>
      </c>
      <c r="B106" s="442" t="s">
        <v>79</v>
      </c>
      <c r="C106" s="443"/>
      <c r="D106" s="431" t="s">
        <v>80</v>
      </c>
      <c r="E106" s="431">
        <v>1</v>
      </c>
      <c r="F106" s="444"/>
      <c r="G106" s="445"/>
    </row>
    <row r="107" spans="1:7" s="157" customFormat="1" x14ac:dyDescent="0.2">
      <c r="A107" s="431" t="s">
        <v>331</v>
      </c>
      <c r="B107" s="442" t="s">
        <v>79</v>
      </c>
      <c r="C107" s="443"/>
      <c r="D107" s="431" t="s">
        <v>269</v>
      </c>
      <c r="E107" s="431">
        <v>1</v>
      </c>
      <c r="F107" s="444"/>
      <c r="G107" s="445"/>
    </row>
    <row r="108" spans="1:7" s="157" customFormat="1" ht="25.5" x14ac:dyDescent="0.2">
      <c r="A108" s="431" t="s">
        <v>331</v>
      </c>
      <c r="B108" s="442" t="s">
        <v>79</v>
      </c>
      <c r="C108" s="443"/>
      <c r="D108" s="431" t="s">
        <v>378</v>
      </c>
      <c r="E108" s="431">
        <v>1</v>
      </c>
      <c r="F108" s="444"/>
      <c r="G108" s="445"/>
    </row>
    <row r="109" spans="1:7" s="157" customFormat="1" x14ac:dyDescent="0.2">
      <c r="A109" s="470" t="s">
        <v>263</v>
      </c>
      <c r="B109" s="442" t="s">
        <v>79</v>
      </c>
      <c r="C109" s="443"/>
      <c r="D109" s="431" t="s">
        <v>379</v>
      </c>
      <c r="E109" s="431">
        <v>1</v>
      </c>
      <c r="F109" s="444"/>
      <c r="G109" s="445"/>
    </row>
    <row r="110" spans="1:7" s="157" customFormat="1" ht="25.5" x14ac:dyDescent="0.2">
      <c r="A110" s="431" t="s">
        <v>338</v>
      </c>
      <c r="B110" s="442" t="s">
        <v>79</v>
      </c>
      <c r="C110" s="443"/>
      <c r="D110" s="431" t="s">
        <v>380</v>
      </c>
      <c r="E110" s="431">
        <v>1</v>
      </c>
      <c r="F110" s="444"/>
      <c r="G110" s="445"/>
    </row>
    <row r="111" spans="1:7" s="157" customFormat="1" ht="25.5" x14ac:dyDescent="0.2">
      <c r="A111" s="431" t="s">
        <v>312</v>
      </c>
      <c r="B111" s="442" t="s">
        <v>79</v>
      </c>
      <c r="C111" s="443"/>
      <c r="D111" s="431" t="s">
        <v>363</v>
      </c>
      <c r="E111" s="431">
        <v>1</v>
      </c>
      <c r="F111" s="444"/>
      <c r="G111" s="445"/>
    </row>
    <row r="112" spans="1:7" s="157" customFormat="1" x14ac:dyDescent="0.2">
      <c r="A112" s="431" t="s">
        <v>312</v>
      </c>
      <c r="B112" s="442" t="s">
        <v>79</v>
      </c>
      <c r="C112" s="443"/>
      <c r="D112" s="431" t="s">
        <v>88</v>
      </c>
      <c r="E112" s="431">
        <v>1</v>
      </c>
      <c r="F112" s="444"/>
      <c r="G112" s="445"/>
    </row>
    <row r="113" spans="1:7" s="157" customFormat="1" ht="25.5" x14ac:dyDescent="0.2">
      <c r="A113" s="431" t="s">
        <v>312</v>
      </c>
      <c r="B113" s="442" t="s">
        <v>79</v>
      </c>
      <c r="C113" s="443"/>
      <c r="D113" s="431" t="s">
        <v>363</v>
      </c>
      <c r="E113" s="431">
        <v>1</v>
      </c>
      <c r="F113" s="444"/>
      <c r="G113" s="445"/>
    </row>
    <row r="114" spans="1:7" s="157" customFormat="1" ht="25.5" x14ac:dyDescent="0.2">
      <c r="A114" s="431" t="s">
        <v>312</v>
      </c>
      <c r="B114" s="442" t="s">
        <v>79</v>
      </c>
      <c r="C114" s="443"/>
      <c r="D114" s="431" t="s">
        <v>363</v>
      </c>
      <c r="E114" s="431">
        <v>1</v>
      </c>
      <c r="F114" s="444"/>
      <c r="G114" s="445"/>
    </row>
    <row r="115" spans="1:7" s="157" customFormat="1" ht="25.5" x14ac:dyDescent="0.2">
      <c r="A115" s="431" t="s">
        <v>324</v>
      </c>
      <c r="B115" s="442" t="s">
        <v>79</v>
      </c>
      <c r="C115" s="443"/>
      <c r="D115" s="431" t="s">
        <v>360</v>
      </c>
      <c r="E115" s="431">
        <v>4</v>
      </c>
      <c r="F115" s="444"/>
      <c r="G115" s="445"/>
    </row>
    <row r="116" spans="1:7" s="157" customFormat="1" ht="25.5" x14ac:dyDescent="0.2">
      <c r="A116" s="431" t="s">
        <v>313</v>
      </c>
      <c r="B116" s="442" t="s">
        <v>79</v>
      </c>
      <c r="C116" s="443"/>
      <c r="D116" s="431" t="s">
        <v>294</v>
      </c>
      <c r="E116" s="431"/>
      <c r="F116" s="444">
        <v>1</v>
      </c>
      <c r="G116" s="445"/>
    </row>
    <row r="117" spans="1:7" s="157" customFormat="1" ht="25.5" x14ac:dyDescent="0.2">
      <c r="A117" s="431" t="s">
        <v>339</v>
      </c>
      <c r="B117" s="442" t="s">
        <v>79</v>
      </c>
      <c r="C117" s="443"/>
      <c r="D117" s="431" t="s">
        <v>290</v>
      </c>
      <c r="E117" s="431">
        <v>1</v>
      </c>
      <c r="F117" s="444"/>
      <c r="G117" s="445"/>
    </row>
    <row r="118" spans="1:7" s="157" customFormat="1" x14ac:dyDescent="0.2">
      <c r="A118" s="431" t="s">
        <v>315</v>
      </c>
      <c r="B118" s="442" t="s">
        <v>79</v>
      </c>
      <c r="C118" s="443"/>
      <c r="D118" s="431" t="s">
        <v>96</v>
      </c>
      <c r="E118" s="431">
        <v>1</v>
      </c>
      <c r="F118" s="444"/>
      <c r="G118" s="445"/>
    </row>
    <row r="119" spans="1:7" s="157" customFormat="1" ht="25.5" x14ac:dyDescent="0.2">
      <c r="A119" s="431" t="s">
        <v>334</v>
      </c>
      <c r="B119" s="442" t="s">
        <v>79</v>
      </c>
      <c r="C119" s="443"/>
      <c r="D119" s="431" t="s">
        <v>374</v>
      </c>
      <c r="E119" s="431">
        <v>1</v>
      </c>
      <c r="F119" s="444"/>
      <c r="G119" s="445"/>
    </row>
    <row r="120" spans="1:7" s="157" customFormat="1" ht="25.5" x14ac:dyDescent="0.2">
      <c r="A120" s="431" t="s">
        <v>315</v>
      </c>
      <c r="B120" s="442" t="s">
        <v>79</v>
      </c>
      <c r="C120" s="443"/>
      <c r="D120" s="431" t="s">
        <v>289</v>
      </c>
      <c r="E120" s="431">
        <v>1</v>
      </c>
      <c r="F120" s="444"/>
      <c r="G120" s="445"/>
    </row>
    <row r="121" spans="1:7" s="157" customFormat="1" x14ac:dyDescent="0.2">
      <c r="A121" s="431" t="s">
        <v>320</v>
      </c>
      <c r="B121" s="442" t="s">
        <v>79</v>
      </c>
      <c r="C121" s="443"/>
      <c r="D121" s="431" t="s">
        <v>96</v>
      </c>
      <c r="E121" s="431">
        <v>1</v>
      </c>
      <c r="F121" s="444"/>
      <c r="G121" s="445"/>
    </row>
    <row r="122" spans="1:7" s="157" customFormat="1" ht="25.5" x14ac:dyDescent="0.2">
      <c r="A122" s="431" t="s">
        <v>317</v>
      </c>
      <c r="B122" s="442" t="s">
        <v>79</v>
      </c>
      <c r="C122" s="443"/>
      <c r="D122" s="431" t="s">
        <v>267</v>
      </c>
      <c r="E122" s="431">
        <v>1</v>
      </c>
      <c r="F122" s="444"/>
      <c r="G122" s="445"/>
    </row>
    <row r="123" spans="1:7" s="157" customFormat="1" ht="25.5" x14ac:dyDescent="0.2">
      <c r="A123" s="431" t="s">
        <v>333</v>
      </c>
      <c r="B123" s="442" t="s">
        <v>79</v>
      </c>
      <c r="C123" s="443"/>
      <c r="D123" s="431" t="s">
        <v>90</v>
      </c>
      <c r="E123" s="431">
        <v>1</v>
      </c>
      <c r="F123" s="444"/>
      <c r="G123" s="445"/>
    </row>
    <row r="124" spans="1:7" s="157" customFormat="1" x14ac:dyDescent="0.2">
      <c r="A124" s="431" t="s">
        <v>340</v>
      </c>
      <c r="B124" s="442" t="s">
        <v>79</v>
      </c>
      <c r="C124" s="443"/>
      <c r="D124" s="431" t="s">
        <v>96</v>
      </c>
      <c r="E124" s="431">
        <v>1</v>
      </c>
      <c r="F124" s="444"/>
      <c r="G124" s="445"/>
    </row>
    <row r="125" spans="1:7" s="157" customFormat="1" x14ac:dyDescent="0.2">
      <c r="A125" s="431" t="s">
        <v>323</v>
      </c>
      <c r="B125" s="442" t="s">
        <v>79</v>
      </c>
      <c r="C125" s="443"/>
      <c r="D125" s="431" t="s">
        <v>86</v>
      </c>
      <c r="E125" s="431">
        <v>1</v>
      </c>
      <c r="F125" s="444"/>
      <c r="G125" s="445"/>
    </row>
    <row r="126" spans="1:7" s="157" customFormat="1" x14ac:dyDescent="0.2">
      <c r="A126" s="431" t="s">
        <v>341</v>
      </c>
      <c r="B126" s="442" t="s">
        <v>79</v>
      </c>
      <c r="C126" s="443"/>
      <c r="D126" s="431" t="s">
        <v>271</v>
      </c>
      <c r="E126" s="431">
        <v>1</v>
      </c>
      <c r="F126" s="444"/>
      <c r="G126" s="445"/>
    </row>
    <row r="127" spans="1:7" s="157" customFormat="1" x14ac:dyDescent="0.2">
      <c r="A127" s="431" t="s">
        <v>312</v>
      </c>
      <c r="B127" s="442" t="s">
        <v>79</v>
      </c>
      <c r="C127" s="443"/>
      <c r="D127" s="431" t="s">
        <v>381</v>
      </c>
      <c r="E127" s="431">
        <v>1</v>
      </c>
      <c r="F127" s="444"/>
      <c r="G127" s="445"/>
    </row>
    <row r="128" spans="1:7" s="157" customFormat="1" ht="25.5" x14ac:dyDescent="0.2">
      <c r="A128" s="431" t="s">
        <v>342</v>
      </c>
      <c r="B128" s="442" t="s">
        <v>79</v>
      </c>
      <c r="C128" s="443"/>
      <c r="D128" s="431" t="s">
        <v>355</v>
      </c>
      <c r="E128" s="431">
        <v>1</v>
      </c>
      <c r="F128" s="444"/>
      <c r="G128" s="445"/>
    </row>
    <row r="129" spans="1:7" s="157" customFormat="1" x14ac:dyDescent="0.2">
      <c r="A129" s="431" t="s">
        <v>312</v>
      </c>
      <c r="B129" s="442" t="s">
        <v>79</v>
      </c>
      <c r="C129" s="443"/>
      <c r="D129" s="431" t="s">
        <v>285</v>
      </c>
      <c r="E129" s="431">
        <v>1</v>
      </c>
      <c r="F129" s="444"/>
      <c r="G129" s="445"/>
    </row>
    <row r="130" spans="1:7" s="157" customFormat="1" ht="25.5" x14ac:dyDescent="0.2">
      <c r="A130" s="431" t="s">
        <v>320</v>
      </c>
      <c r="B130" s="442" t="s">
        <v>79</v>
      </c>
      <c r="C130" s="443"/>
      <c r="D130" s="431" t="s">
        <v>382</v>
      </c>
      <c r="E130" s="431">
        <v>1</v>
      </c>
      <c r="F130" s="444"/>
      <c r="G130" s="445"/>
    </row>
    <row r="131" spans="1:7" s="157" customFormat="1" x14ac:dyDescent="0.2">
      <c r="A131" s="431" t="s">
        <v>313</v>
      </c>
      <c r="B131" s="442" t="s">
        <v>79</v>
      </c>
      <c r="C131" s="443"/>
      <c r="D131" s="431" t="s">
        <v>82</v>
      </c>
      <c r="E131" s="431">
        <v>1</v>
      </c>
      <c r="F131" s="444"/>
      <c r="G131" s="445"/>
    </row>
    <row r="132" spans="1:7" s="157" customFormat="1" x14ac:dyDescent="0.2">
      <c r="A132" s="431" t="s">
        <v>319</v>
      </c>
      <c r="B132" s="442" t="s">
        <v>79</v>
      </c>
      <c r="C132" s="443"/>
      <c r="D132" s="431" t="s">
        <v>82</v>
      </c>
      <c r="E132" s="431">
        <v>1</v>
      </c>
      <c r="F132" s="444"/>
      <c r="G132" s="445"/>
    </row>
    <row r="133" spans="1:7" s="157" customFormat="1" ht="25.5" x14ac:dyDescent="0.2">
      <c r="A133" s="431" t="s">
        <v>335</v>
      </c>
      <c r="B133" s="442" t="s">
        <v>79</v>
      </c>
      <c r="C133" s="443"/>
      <c r="D133" s="431" t="s">
        <v>355</v>
      </c>
      <c r="E133" s="431">
        <v>1</v>
      </c>
      <c r="F133" s="444"/>
      <c r="G133" s="445"/>
    </row>
    <row r="134" spans="1:7" s="157" customFormat="1" x14ac:dyDescent="0.2">
      <c r="A134" s="431" t="s">
        <v>312</v>
      </c>
      <c r="B134" s="442" t="s">
        <v>79</v>
      </c>
      <c r="C134" s="443"/>
      <c r="D134" s="431" t="s">
        <v>291</v>
      </c>
      <c r="E134" s="431">
        <v>1</v>
      </c>
      <c r="F134" s="444"/>
      <c r="G134" s="445"/>
    </row>
    <row r="135" spans="1:7" s="157" customFormat="1" x14ac:dyDescent="0.2">
      <c r="A135" s="431" t="s">
        <v>313</v>
      </c>
      <c r="B135" s="442" t="s">
        <v>79</v>
      </c>
      <c r="C135" s="443"/>
      <c r="D135" s="431" t="s">
        <v>268</v>
      </c>
      <c r="E135" s="431">
        <v>2</v>
      </c>
      <c r="F135" s="444"/>
      <c r="G135" s="445"/>
    </row>
    <row r="136" spans="1:7" s="157" customFormat="1" ht="25.5" x14ac:dyDescent="0.2">
      <c r="A136" s="431" t="s">
        <v>343</v>
      </c>
      <c r="B136" s="442" t="s">
        <v>79</v>
      </c>
      <c r="C136" s="443"/>
      <c r="D136" s="431" t="s">
        <v>373</v>
      </c>
      <c r="E136" s="431">
        <v>1</v>
      </c>
      <c r="F136" s="444"/>
      <c r="G136" s="445"/>
    </row>
    <row r="137" spans="1:7" s="157" customFormat="1" ht="25.5" x14ac:dyDescent="0.2">
      <c r="A137" s="431" t="s">
        <v>340</v>
      </c>
      <c r="B137" s="442" t="s">
        <v>79</v>
      </c>
      <c r="C137" s="443"/>
      <c r="D137" s="431" t="s">
        <v>380</v>
      </c>
      <c r="E137" s="431">
        <v>1</v>
      </c>
      <c r="F137" s="444"/>
      <c r="G137" s="445"/>
    </row>
    <row r="138" spans="1:7" s="157" customFormat="1" ht="25.5" x14ac:dyDescent="0.2">
      <c r="A138" s="431" t="s">
        <v>320</v>
      </c>
      <c r="B138" s="442" t="s">
        <v>79</v>
      </c>
      <c r="C138" s="443"/>
      <c r="D138" s="431" t="s">
        <v>355</v>
      </c>
      <c r="E138" s="431">
        <v>1</v>
      </c>
      <c r="F138" s="444"/>
      <c r="G138" s="445"/>
    </row>
    <row r="139" spans="1:7" s="157" customFormat="1" x14ac:dyDescent="0.2">
      <c r="A139" s="431" t="s">
        <v>319</v>
      </c>
      <c r="B139" s="442" t="s">
        <v>79</v>
      </c>
      <c r="C139" s="443"/>
      <c r="D139" s="431" t="s">
        <v>383</v>
      </c>
      <c r="E139" s="431">
        <v>1</v>
      </c>
      <c r="F139" s="444"/>
      <c r="G139" s="445"/>
    </row>
    <row r="140" spans="1:7" s="157" customFormat="1" ht="25.5" x14ac:dyDescent="0.2">
      <c r="A140" s="431" t="s">
        <v>312</v>
      </c>
      <c r="B140" s="442" t="s">
        <v>79</v>
      </c>
      <c r="C140" s="443"/>
      <c r="D140" s="431" t="s">
        <v>384</v>
      </c>
      <c r="E140" s="431">
        <v>1</v>
      </c>
      <c r="F140" s="444"/>
      <c r="G140" s="445"/>
    </row>
    <row r="141" spans="1:7" s="157" customFormat="1" ht="25.5" x14ac:dyDescent="0.2">
      <c r="A141" s="431" t="s">
        <v>331</v>
      </c>
      <c r="B141" s="442" t="s">
        <v>79</v>
      </c>
      <c r="C141" s="443"/>
      <c r="D141" s="431" t="s">
        <v>385</v>
      </c>
      <c r="E141" s="431">
        <v>1</v>
      </c>
      <c r="F141" s="444"/>
      <c r="G141" s="445"/>
    </row>
    <row r="142" spans="1:7" s="157" customFormat="1" ht="25.5" x14ac:dyDescent="0.2">
      <c r="A142" s="431" t="s">
        <v>331</v>
      </c>
      <c r="B142" s="442" t="s">
        <v>79</v>
      </c>
      <c r="C142" s="443"/>
      <c r="D142" s="431" t="s">
        <v>95</v>
      </c>
      <c r="E142" s="431">
        <v>1</v>
      </c>
      <c r="F142" s="444"/>
      <c r="G142" s="445"/>
    </row>
    <row r="143" spans="1:7" s="157" customFormat="1" x14ac:dyDescent="0.2">
      <c r="A143" s="431" t="s">
        <v>317</v>
      </c>
      <c r="B143" s="442" t="s">
        <v>79</v>
      </c>
      <c r="C143" s="443"/>
      <c r="D143" s="431" t="s">
        <v>91</v>
      </c>
      <c r="E143" s="431">
        <v>1</v>
      </c>
      <c r="F143" s="444"/>
      <c r="G143" s="445"/>
    </row>
    <row r="144" spans="1:7" s="157" customFormat="1" x14ac:dyDescent="0.2">
      <c r="A144" s="431" t="s">
        <v>340</v>
      </c>
      <c r="B144" s="442" t="s">
        <v>79</v>
      </c>
      <c r="C144" s="443"/>
      <c r="D144" s="431" t="s">
        <v>86</v>
      </c>
      <c r="E144" s="431">
        <v>1</v>
      </c>
      <c r="F144" s="444"/>
      <c r="G144" s="445"/>
    </row>
    <row r="145" spans="1:7" s="157" customFormat="1" x14ac:dyDescent="0.2">
      <c r="A145" s="431" t="s">
        <v>337</v>
      </c>
      <c r="B145" s="442" t="s">
        <v>79</v>
      </c>
      <c r="C145" s="443"/>
      <c r="D145" s="431" t="s">
        <v>80</v>
      </c>
      <c r="E145" s="431">
        <v>1</v>
      </c>
      <c r="F145" s="444"/>
      <c r="G145" s="445"/>
    </row>
    <row r="146" spans="1:7" s="157" customFormat="1" ht="25.5" x14ac:dyDescent="0.2">
      <c r="A146" s="431" t="s">
        <v>312</v>
      </c>
      <c r="B146" s="442" t="s">
        <v>79</v>
      </c>
      <c r="C146" s="443"/>
      <c r="D146" s="431" t="s">
        <v>81</v>
      </c>
      <c r="E146" s="431">
        <v>1</v>
      </c>
      <c r="F146" s="444"/>
      <c r="G146" s="445"/>
    </row>
    <row r="147" spans="1:7" s="157" customFormat="1" ht="25.5" x14ac:dyDescent="0.2">
      <c r="A147" s="431" t="s">
        <v>344</v>
      </c>
      <c r="B147" s="442" t="s">
        <v>79</v>
      </c>
      <c r="C147" s="443"/>
      <c r="D147" s="431" t="s">
        <v>288</v>
      </c>
      <c r="E147" s="431">
        <v>1</v>
      </c>
      <c r="F147" s="444"/>
      <c r="G147" s="445"/>
    </row>
    <row r="148" spans="1:7" s="157" customFormat="1" ht="25.5" x14ac:dyDescent="0.2">
      <c r="A148" s="431" t="s">
        <v>312</v>
      </c>
      <c r="B148" s="442" t="s">
        <v>79</v>
      </c>
      <c r="C148" s="443"/>
      <c r="D148" s="431" t="s">
        <v>293</v>
      </c>
      <c r="E148" s="431">
        <v>1</v>
      </c>
      <c r="F148" s="444"/>
      <c r="G148" s="445"/>
    </row>
    <row r="149" spans="1:7" s="157" customFormat="1" x14ac:dyDescent="0.2">
      <c r="A149" s="431" t="s">
        <v>345</v>
      </c>
      <c r="B149" s="442" t="s">
        <v>79</v>
      </c>
      <c r="C149" s="443"/>
      <c r="D149" s="431" t="s">
        <v>386</v>
      </c>
      <c r="E149" s="431">
        <v>1</v>
      </c>
      <c r="F149" s="444"/>
      <c r="G149" s="445"/>
    </row>
    <row r="150" spans="1:7" s="157" customFormat="1" x14ac:dyDescent="0.2">
      <c r="A150" s="431" t="s">
        <v>346</v>
      </c>
      <c r="B150" s="442" t="s">
        <v>79</v>
      </c>
      <c r="C150" s="443"/>
      <c r="D150" s="431" t="s">
        <v>273</v>
      </c>
      <c r="E150" s="431">
        <v>1</v>
      </c>
      <c r="F150" s="444"/>
      <c r="G150" s="445"/>
    </row>
    <row r="151" spans="1:7" s="157" customFormat="1" x14ac:dyDescent="0.2">
      <c r="A151" s="431" t="s">
        <v>312</v>
      </c>
      <c r="B151" s="442" t="s">
        <v>79</v>
      </c>
      <c r="C151" s="443"/>
      <c r="D151" s="431" t="s">
        <v>87</v>
      </c>
      <c r="E151" s="431">
        <v>1</v>
      </c>
      <c r="F151" s="444"/>
      <c r="G151" s="445"/>
    </row>
    <row r="152" spans="1:7" s="157" customFormat="1" ht="25.5" x14ac:dyDescent="0.2">
      <c r="A152" s="431" t="s">
        <v>317</v>
      </c>
      <c r="B152" s="442" t="s">
        <v>79</v>
      </c>
      <c r="C152" s="443"/>
      <c r="D152" s="431" t="s">
        <v>387</v>
      </c>
      <c r="E152" s="431">
        <v>1</v>
      </c>
      <c r="F152" s="444"/>
      <c r="G152" s="445"/>
    </row>
    <row r="153" spans="1:7" s="157" customFormat="1" ht="25.5" x14ac:dyDescent="0.2">
      <c r="A153" s="431" t="s">
        <v>312</v>
      </c>
      <c r="B153" s="442" t="s">
        <v>79</v>
      </c>
      <c r="C153" s="443"/>
      <c r="D153" s="431" t="s">
        <v>388</v>
      </c>
      <c r="E153" s="431">
        <v>1</v>
      </c>
      <c r="F153" s="444"/>
      <c r="G153" s="445"/>
    </row>
    <row r="154" spans="1:7" s="157" customFormat="1" x14ac:dyDescent="0.2">
      <c r="A154" s="431" t="s">
        <v>322</v>
      </c>
      <c r="B154" s="442" t="s">
        <v>79</v>
      </c>
      <c r="C154" s="443"/>
      <c r="D154" s="431" t="s">
        <v>286</v>
      </c>
      <c r="E154" s="431">
        <v>1</v>
      </c>
      <c r="F154" s="444"/>
      <c r="G154" s="445"/>
    </row>
    <row r="155" spans="1:7" s="157" customFormat="1" ht="25.5" x14ac:dyDescent="0.2">
      <c r="A155" s="431" t="s">
        <v>347</v>
      </c>
      <c r="B155" s="442" t="s">
        <v>79</v>
      </c>
      <c r="C155" s="443"/>
      <c r="D155" s="431" t="s">
        <v>85</v>
      </c>
      <c r="E155" s="431">
        <v>1</v>
      </c>
      <c r="F155" s="444"/>
      <c r="G155" s="445"/>
    </row>
    <row r="156" spans="1:7" s="157" customFormat="1" ht="25.5" x14ac:dyDescent="0.2">
      <c r="A156" s="431" t="s">
        <v>348</v>
      </c>
      <c r="B156" s="442" t="s">
        <v>79</v>
      </c>
      <c r="C156" s="443"/>
      <c r="D156" s="431" t="s">
        <v>265</v>
      </c>
      <c r="E156" s="431">
        <v>1</v>
      </c>
      <c r="F156" s="444"/>
      <c r="G156" s="445"/>
    </row>
    <row r="157" spans="1:7" s="157" customFormat="1" ht="25.5" x14ac:dyDescent="0.2">
      <c r="A157" s="431" t="s">
        <v>312</v>
      </c>
      <c r="B157" s="442" t="s">
        <v>79</v>
      </c>
      <c r="C157" s="443"/>
      <c r="D157" s="431" t="s">
        <v>389</v>
      </c>
      <c r="E157" s="431">
        <v>2</v>
      </c>
      <c r="F157" s="444"/>
      <c r="G157" s="445"/>
    </row>
    <row r="158" spans="1:7" s="157" customFormat="1" ht="25.5" x14ac:dyDescent="0.2">
      <c r="A158" s="431" t="s">
        <v>312</v>
      </c>
      <c r="B158" s="442" t="s">
        <v>79</v>
      </c>
      <c r="C158" s="443"/>
      <c r="D158" s="431" t="s">
        <v>363</v>
      </c>
      <c r="E158" s="431">
        <v>1</v>
      </c>
      <c r="F158" s="444"/>
      <c r="G158" s="445"/>
    </row>
    <row r="159" spans="1:7" s="157" customFormat="1" x14ac:dyDescent="0.2">
      <c r="A159" s="431" t="s">
        <v>312</v>
      </c>
      <c r="B159" s="442" t="s">
        <v>79</v>
      </c>
      <c r="C159" s="443"/>
      <c r="D159" s="431" t="s">
        <v>88</v>
      </c>
      <c r="E159" s="431">
        <v>1</v>
      </c>
      <c r="F159" s="444"/>
      <c r="G159" s="445"/>
    </row>
    <row r="160" spans="1:7" s="157" customFormat="1" ht="25.5" x14ac:dyDescent="0.2">
      <c r="A160" s="431" t="s">
        <v>312</v>
      </c>
      <c r="B160" s="442" t="s">
        <v>79</v>
      </c>
      <c r="C160" s="443"/>
      <c r="D160" s="431" t="s">
        <v>363</v>
      </c>
      <c r="E160" s="431">
        <v>1</v>
      </c>
      <c r="F160" s="444"/>
      <c r="G160" s="445"/>
    </row>
    <row r="161" spans="1:7" s="157" customFormat="1" ht="25.5" x14ac:dyDescent="0.2">
      <c r="A161" s="431" t="s">
        <v>313</v>
      </c>
      <c r="B161" s="442" t="s">
        <v>79</v>
      </c>
      <c r="C161" s="443"/>
      <c r="D161" s="431" t="s">
        <v>85</v>
      </c>
      <c r="E161" s="431">
        <v>5</v>
      </c>
      <c r="F161" s="444"/>
      <c r="G161" s="445"/>
    </row>
    <row r="162" spans="1:7" s="157" customFormat="1" ht="25.5" x14ac:dyDescent="0.2">
      <c r="A162" s="431" t="s">
        <v>319</v>
      </c>
      <c r="B162" s="442" t="s">
        <v>79</v>
      </c>
      <c r="C162" s="443"/>
      <c r="D162" s="431" t="s">
        <v>390</v>
      </c>
      <c r="E162" s="431">
        <v>1</v>
      </c>
      <c r="F162" s="444"/>
      <c r="G162" s="445"/>
    </row>
    <row r="163" spans="1:7" s="157" customFormat="1" x14ac:dyDescent="0.2">
      <c r="A163" s="431" t="s">
        <v>312</v>
      </c>
      <c r="B163" s="442" t="s">
        <v>79</v>
      </c>
      <c r="C163" s="443"/>
      <c r="D163" s="431" t="s">
        <v>88</v>
      </c>
      <c r="E163" s="431">
        <v>1</v>
      </c>
      <c r="F163" s="444"/>
      <c r="G163" s="445"/>
    </row>
    <row r="164" spans="1:7" s="157" customFormat="1" ht="25.5" x14ac:dyDescent="0.2">
      <c r="A164" s="431" t="s">
        <v>313</v>
      </c>
      <c r="B164" s="442" t="s">
        <v>79</v>
      </c>
      <c r="C164" s="443"/>
      <c r="D164" s="431" t="s">
        <v>294</v>
      </c>
      <c r="E164" s="431"/>
      <c r="F164" s="444">
        <v>1</v>
      </c>
      <c r="G164" s="445"/>
    </row>
    <row r="165" spans="1:7" s="157" customFormat="1" x14ac:dyDescent="0.2">
      <c r="A165" s="431" t="s">
        <v>324</v>
      </c>
      <c r="B165" s="442" t="s">
        <v>79</v>
      </c>
      <c r="C165" s="443"/>
      <c r="D165" s="431" t="s">
        <v>265</v>
      </c>
      <c r="E165" s="431">
        <v>1</v>
      </c>
      <c r="F165" s="444"/>
      <c r="G165" s="445"/>
    </row>
    <row r="166" spans="1:7" s="157" customFormat="1" ht="25.5" x14ac:dyDescent="0.2">
      <c r="A166" s="431" t="s">
        <v>315</v>
      </c>
      <c r="B166" s="442" t="s">
        <v>79</v>
      </c>
      <c r="C166" s="443"/>
      <c r="D166" s="431" t="s">
        <v>390</v>
      </c>
      <c r="E166" s="431">
        <v>1</v>
      </c>
      <c r="F166" s="444"/>
      <c r="G166" s="445"/>
    </row>
    <row r="167" spans="1:7" s="157" customFormat="1" x14ac:dyDescent="0.2">
      <c r="A167" s="431" t="s">
        <v>315</v>
      </c>
      <c r="B167" s="442" t="s">
        <v>79</v>
      </c>
      <c r="C167" s="443"/>
      <c r="D167" s="431" t="s">
        <v>295</v>
      </c>
      <c r="E167" s="431">
        <v>1</v>
      </c>
      <c r="F167" s="444"/>
      <c r="G167" s="445"/>
    </row>
    <row r="168" spans="1:7" s="157" customFormat="1" x14ac:dyDescent="0.2">
      <c r="A168" s="431" t="s">
        <v>334</v>
      </c>
      <c r="B168" s="442" t="s">
        <v>79</v>
      </c>
      <c r="C168" s="443"/>
      <c r="D168" s="431" t="s">
        <v>368</v>
      </c>
      <c r="E168" s="431">
        <v>1</v>
      </c>
      <c r="F168" s="444"/>
      <c r="G168" s="445"/>
    </row>
    <row r="169" spans="1:7" s="157" customFormat="1" x14ac:dyDescent="0.2">
      <c r="A169" s="431" t="s">
        <v>320</v>
      </c>
      <c r="B169" s="442" t="s">
        <v>79</v>
      </c>
      <c r="C169" s="443"/>
      <c r="D169" s="431" t="s">
        <v>94</v>
      </c>
      <c r="E169" s="431">
        <v>1</v>
      </c>
      <c r="F169" s="444"/>
      <c r="G169" s="445"/>
    </row>
    <row r="170" spans="1:7" s="157" customFormat="1" x14ac:dyDescent="0.2">
      <c r="A170" s="431" t="s">
        <v>320</v>
      </c>
      <c r="B170" s="442" t="s">
        <v>79</v>
      </c>
      <c r="C170" s="443"/>
      <c r="D170" s="431" t="s">
        <v>96</v>
      </c>
      <c r="E170" s="431">
        <v>1</v>
      </c>
      <c r="F170" s="444"/>
      <c r="G170" s="445"/>
    </row>
    <row r="171" spans="1:7" s="157" customFormat="1" x14ac:dyDescent="0.2">
      <c r="A171" s="431" t="s">
        <v>317</v>
      </c>
      <c r="B171" s="442" t="s">
        <v>79</v>
      </c>
      <c r="C171" s="443"/>
      <c r="D171" s="431" t="s">
        <v>391</v>
      </c>
      <c r="E171" s="431">
        <v>1</v>
      </c>
      <c r="F171" s="444"/>
      <c r="G171" s="445"/>
    </row>
    <row r="172" spans="1:7" s="157" customFormat="1" x14ac:dyDescent="0.2">
      <c r="A172" s="431" t="s">
        <v>317</v>
      </c>
      <c r="B172" s="442" t="s">
        <v>79</v>
      </c>
      <c r="C172" s="443"/>
      <c r="D172" s="431" t="s">
        <v>274</v>
      </c>
      <c r="E172" s="431">
        <v>1</v>
      </c>
      <c r="F172" s="444"/>
      <c r="G172" s="445"/>
    </row>
    <row r="173" spans="1:7" s="157" customFormat="1" x14ac:dyDescent="0.2">
      <c r="A173" s="431" t="s">
        <v>334</v>
      </c>
      <c r="B173" s="442" t="s">
        <v>79</v>
      </c>
      <c r="C173" s="443"/>
      <c r="D173" s="431" t="s">
        <v>392</v>
      </c>
      <c r="E173" s="431">
        <v>2</v>
      </c>
      <c r="F173" s="444"/>
      <c r="G173" s="445"/>
    </row>
    <row r="174" spans="1:7" s="157" customFormat="1" x14ac:dyDescent="0.2">
      <c r="A174" s="431" t="s">
        <v>346</v>
      </c>
      <c r="B174" s="442" t="s">
        <v>79</v>
      </c>
      <c r="C174" s="443"/>
      <c r="D174" s="431" t="s">
        <v>269</v>
      </c>
      <c r="E174" s="431">
        <v>1</v>
      </c>
      <c r="F174" s="444"/>
      <c r="G174" s="445"/>
    </row>
    <row r="175" spans="1:7" s="157" customFormat="1" x14ac:dyDescent="0.2">
      <c r="A175" s="431" t="s">
        <v>312</v>
      </c>
      <c r="B175" s="442" t="s">
        <v>79</v>
      </c>
      <c r="C175" s="443"/>
      <c r="D175" s="431" t="s">
        <v>296</v>
      </c>
      <c r="E175" s="431">
        <v>1</v>
      </c>
      <c r="F175" s="444"/>
      <c r="G175" s="445"/>
    </row>
    <row r="176" spans="1:7" s="157" customFormat="1" x14ac:dyDescent="0.2">
      <c r="A176" s="431" t="s">
        <v>320</v>
      </c>
      <c r="B176" s="442" t="s">
        <v>79</v>
      </c>
      <c r="C176" s="443"/>
      <c r="D176" s="431" t="s">
        <v>393</v>
      </c>
      <c r="E176" s="431">
        <v>1</v>
      </c>
      <c r="F176" s="444"/>
      <c r="G176" s="445"/>
    </row>
    <row r="177" spans="1:7" s="157" customFormat="1" ht="25.5" x14ac:dyDescent="0.2">
      <c r="A177" s="431" t="s">
        <v>313</v>
      </c>
      <c r="B177" s="442" t="s">
        <v>79</v>
      </c>
      <c r="C177" s="443"/>
      <c r="D177" s="431" t="s">
        <v>85</v>
      </c>
      <c r="E177" s="431">
        <v>5</v>
      </c>
      <c r="F177" s="444"/>
      <c r="G177" s="445"/>
    </row>
    <row r="178" spans="1:7" s="157" customFormat="1" ht="25.5" x14ac:dyDescent="0.2">
      <c r="A178" s="431" t="s">
        <v>313</v>
      </c>
      <c r="B178" s="442" t="s">
        <v>79</v>
      </c>
      <c r="C178" s="443"/>
      <c r="D178" s="431" t="s">
        <v>294</v>
      </c>
      <c r="E178" s="431"/>
      <c r="F178" s="444">
        <v>1</v>
      </c>
      <c r="G178" s="445"/>
    </row>
    <row r="179" spans="1:7" s="157" customFormat="1" ht="25.5" x14ac:dyDescent="0.2">
      <c r="A179" s="431" t="s">
        <v>336</v>
      </c>
      <c r="B179" s="442" t="s">
        <v>79</v>
      </c>
      <c r="C179" s="443"/>
      <c r="D179" s="431" t="s">
        <v>85</v>
      </c>
      <c r="E179" s="431">
        <v>1</v>
      </c>
      <c r="F179" s="444"/>
      <c r="G179" s="445"/>
    </row>
    <row r="180" spans="1:7" s="157" customFormat="1" ht="25.5" x14ac:dyDescent="0.2">
      <c r="A180" s="431" t="s">
        <v>349</v>
      </c>
      <c r="B180" s="442" t="s">
        <v>79</v>
      </c>
      <c r="C180" s="443"/>
      <c r="D180" s="431" t="s">
        <v>93</v>
      </c>
      <c r="E180" s="431">
        <v>1</v>
      </c>
      <c r="F180" s="444"/>
      <c r="G180" s="445"/>
    </row>
    <row r="181" spans="1:7" s="157" customFormat="1" x14ac:dyDescent="0.2">
      <c r="A181" s="431" t="s">
        <v>343</v>
      </c>
      <c r="B181" s="442" t="s">
        <v>79</v>
      </c>
      <c r="C181" s="443"/>
      <c r="D181" s="431" t="s">
        <v>89</v>
      </c>
      <c r="E181" s="431">
        <v>1</v>
      </c>
      <c r="F181" s="444"/>
      <c r="G181" s="445"/>
    </row>
    <row r="182" spans="1:7" s="157" customFormat="1" ht="25.5" x14ac:dyDescent="0.2">
      <c r="A182" s="431" t="s">
        <v>312</v>
      </c>
      <c r="B182" s="442" t="s">
        <v>79</v>
      </c>
      <c r="C182" s="443"/>
      <c r="D182" s="431" t="s">
        <v>374</v>
      </c>
      <c r="E182" s="431">
        <v>1</v>
      </c>
      <c r="F182" s="444"/>
      <c r="G182" s="445"/>
    </row>
    <row r="183" spans="1:7" s="157" customFormat="1" ht="25.5" x14ac:dyDescent="0.2">
      <c r="A183" s="431" t="s">
        <v>312</v>
      </c>
      <c r="B183" s="442" t="s">
        <v>79</v>
      </c>
      <c r="C183" s="443"/>
      <c r="D183" s="431" t="s">
        <v>384</v>
      </c>
      <c r="E183" s="431">
        <v>1</v>
      </c>
      <c r="F183" s="444"/>
      <c r="G183" s="445"/>
    </row>
    <row r="184" spans="1:7" s="157" customFormat="1" ht="25.5" x14ac:dyDescent="0.2">
      <c r="A184" s="431" t="s">
        <v>319</v>
      </c>
      <c r="B184" s="442" t="s">
        <v>79</v>
      </c>
      <c r="C184" s="443"/>
      <c r="D184" s="431" t="s">
        <v>394</v>
      </c>
      <c r="E184" s="431">
        <v>1</v>
      </c>
      <c r="F184" s="444"/>
      <c r="G184" s="445"/>
    </row>
    <row r="185" spans="1:7" s="157" customFormat="1" ht="25.5" x14ac:dyDescent="0.2">
      <c r="A185" s="431" t="s">
        <v>350</v>
      </c>
      <c r="B185" s="442" t="s">
        <v>79</v>
      </c>
      <c r="C185" s="443"/>
      <c r="D185" s="431" t="s">
        <v>395</v>
      </c>
      <c r="E185" s="431">
        <v>1</v>
      </c>
      <c r="F185" s="444"/>
      <c r="G185" s="445"/>
    </row>
    <row r="186" spans="1:7" s="157" customFormat="1" x14ac:dyDescent="0.2">
      <c r="A186" s="431" t="s">
        <v>313</v>
      </c>
      <c r="B186" s="442" t="s">
        <v>79</v>
      </c>
      <c r="C186" s="443"/>
      <c r="D186" s="431" t="s">
        <v>82</v>
      </c>
      <c r="E186" s="431">
        <v>2</v>
      </c>
      <c r="F186" s="444"/>
      <c r="G186" s="445"/>
    </row>
    <row r="187" spans="1:7" s="157" customFormat="1" x14ac:dyDescent="0.2">
      <c r="A187" s="431" t="s">
        <v>313</v>
      </c>
      <c r="B187" s="442" t="s">
        <v>79</v>
      </c>
      <c r="C187" s="443"/>
      <c r="D187" s="431" t="s">
        <v>268</v>
      </c>
      <c r="E187" s="431">
        <v>2</v>
      </c>
      <c r="F187" s="444"/>
      <c r="G187" s="445"/>
    </row>
    <row r="188" spans="1:7" s="157" customFormat="1" ht="25.5" x14ac:dyDescent="0.2">
      <c r="A188" s="431" t="s">
        <v>315</v>
      </c>
      <c r="B188" s="442" t="s">
        <v>79</v>
      </c>
      <c r="C188" s="443"/>
      <c r="D188" s="431" t="s">
        <v>355</v>
      </c>
      <c r="E188" s="431">
        <v>1</v>
      </c>
      <c r="F188" s="444"/>
      <c r="G188" s="445"/>
    </row>
    <row r="189" spans="1:7" s="157" customFormat="1" ht="25.5" x14ac:dyDescent="0.2">
      <c r="A189" s="431" t="s">
        <v>317</v>
      </c>
      <c r="B189" s="442" t="s">
        <v>79</v>
      </c>
      <c r="C189" s="443"/>
      <c r="D189" s="431" t="s">
        <v>293</v>
      </c>
      <c r="E189" s="431">
        <v>1</v>
      </c>
      <c r="F189" s="444"/>
      <c r="G189" s="445"/>
    </row>
    <row r="190" spans="1:7" s="157" customFormat="1" x14ac:dyDescent="0.2">
      <c r="A190" s="431" t="s">
        <v>322</v>
      </c>
      <c r="B190" s="442" t="s">
        <v>79</v>
      </c>
      <c r="C190" s="443"/>
      <c r="D190" s="431" t="s">
        <v>286</v>
      </c>
      <c r="E190" s="431">
        <v>1</v>
      </c>
      <c r="F190" s="444"/>
      <c r="G190" s="445"/>
    </row>
    <row r="191" spans="1:7" s="157" customFormat="1" ht="25.5" x14ac:dyDescent="0.2">
      <c r="A191" s="431" t="s">
        <v>331</v>
      </c>
      <c r="B191" s="442" t="s">
        <v>79</v>
      </c>
      <c r="C191" s="443"/>
      <c r="D191" s="431" t="s">
        <v>95</v>
      </c>
      <c r="E191" s="431">
        <v>1</v>
      </c>
      <c r="F191" s="444"/>
      <c r="G191" s="445"/>
    </row>
    <row r="192" spans="1:7" s="157" customFormat="1" x14ac:dyDescent="0.2">
      <c r="A192" s="431" t="s">
        <v>323</v>
      </c>
      <c r="B192" s="442" t="s">
        <v>79</v>
      </c>
      <c r="C192" s="443"/>
      <c r="D192" s="431" t="s">
        <v>396</v>
      </c>
      <c r="E192" s="431">
        <v>1</v>
      </c>
      <c r="F192" s="444"/>
      <c r="G192" s="445"/>
    </row>
    <row r="193" spans="1:7" s="157" customFormat="1" ht="25.5" x14ac:dyDescent="0.2">
      <c r="A193" s="431" t="s">
        <v>331</v>
      </c>
      <c r="B193" s="442" t="s">
        <v>79</v>
      </c>
      <c r="C193" s="443"/>
      <c r="D193" s="431" t="s">
        <v>85</v>
      </c>
      <c r="E193" s="431">
        <v>1</v>
      </c>
      <c r="F193" s="444"/>
      <c r="G193" s="445"/>
    </row>
    <row r="194" spans="1:7" s="157" customFormat="1" x14ac:dyDescent="0.2">
      <c r="A194" s="431" t="s">
        <v>335</v>
      </c>
      <c r="B194" s="442" t="s">
        <v>79</v>
      </c>
      <c r="C194" s="443"/>
      <c r="D194" s="431" t="s">
        <v>86</v>
      </c>
      <c r="E194" s="431">
        <v>1</v>
      </c>
      <c r="F194" s="444"/>
      <c r="G194" s="445"/>
    </row>
    <row r="195" spans="1:7" s="157" customFormat="1" x14ac:dyDescent="0.2">
      <c r="A195" s="431" t="s">
        <v>351</v>
      </c>
      <c r="B195" s="442" t="s">
        <v>79</v>
      </c>
      <c r="C195" s="443"/>
      <c r="D195" s="431" t="s">
        <v>92</v>
      </c>
      <c r="E195" s="431">
        <v>1</v>
      </c>
      <c r="F195" s="444"/>
      <c r="G195" s="445"/>
    </row>
    <row r="196" spans="1:7" s="157" customFormat="1" ht="25.5" x14ac:dyDescent="0.2">
      <c r="A196" s="431" t="s">
        <v>317</v>
      </c>
      <c r="B196" s="442" t="s">
        <v>79</v>
      </c>
      <c r="C196" s="443"/>
      <c r="D196" s="431" t="s">
        <v>81</v>
      </c>
      <c r="E196" s="431">
        <v>1</v>
      </c>
      <c r="F196" s="444"/>
      <c r="G196" s="445"/>
    </row>
    <row r="197" spans="1:7" s="157" customFormat="1" x14ac:dyDescent="0.2">
      <c r="A197" s="431" t="s">
        <v>317</v>
      </c>
      <c r="B197" s="442" t="s">
        <v>79</v>
      </c>
      <c r="C197" s="443"/>
      <c r="D197" s="431" t="s">
        <v>96</v>
      </c>
      <c r="E197" s="431">
        <v>1</v>
      </c>
      <c r="F197" s="444"/>
      <c r="G197" s="445"/>
    </row>
    <row r="198" spans="1:7" s="157" customFormat="1" ht="25.5" x14ac:dyDescent="0.2">
      <c r="A198" s="431" t="s">
        <v>351</v>
      </c>
      <c r="B198" s="442" t="s">
        <v>79</v>
      </c>
      <c r="C198" s="443"/>
      <c r="D198" s="431" t="s">
        <v>95</v>
      </c>
      <c r="E198" s="431">
        <v>1</v>
      </c>
      <c r="F198" s="444"/>
      <c r="G198" s="445"/>
    </row>
    <row r="199" spans="1:7" s="157" customFormat="1" ht="25.5" x14ac:dyDescent="0.2">
      <c r="A199" s="431" t="s">
        <v>317</v>
      </c>
      <c r="B199" s="442" t="s">
        <v>79</v>
      </c>
      <c r="C199" s="443"/>
      <c r="D199" s="431" t="s">
        <v>397</v>
      </c>
      <c r="E199" s="431"/>
      <c r="F199" s="444">
        <v>1</v>
      </c>
      <c r="G199" s="445"/>
    </row>
    <row r="200" spans="1:7" s="445" customFormat="1" ht="25.5" x14ac:dyDescent="0.2">
      <c r="A200" s="542" t="s">
        <v>313</v>
      </c>
      <c r="B200" s="442" t="s">
        <v>79</v>
      </c>
      <c r="C200" s="443"/>
      <c r="D200" s="542" t="s">
        <v>294</v>
      </c>
      <c r="E200" s="431"/>
      <c r="F200" s="444">
        <v>1</v>
      </c>
    </row>
    <row r="201" spans="1:7" s="157" customFormat="1" ht="25.5" x14ac:dyDescent="0.2">
      <c r="A201" s="542" t="s">
        <v>719</v>
      </c>
      <c r="B201" s="442" t="s">
        <v>79</v>
      </c>
      <c r="C201" s="443"/>
      <c r="D201" s="542" t="s">
        <v>374</v>
      </c>
      <c r="E201" s="431">
        <v>1</v>
      </c>
      <c r="F201" s="444"/>
      <c r="G201" s="445"/>
    </row>
    <row r="202" spans="1:7" s="157" customFormat="1" ht="25.5" x14ac:dyDescent="0.2">
      <c r="A202" s="542" t="s">
        <v>312</v>
      </c>
      <c r="B202" s="442" t="s">
        <v>79</v>
      </c>
      <c r="C202" s="443"/>
      <c r="D202" s="542" t="s">
        <v>645</v>
      </c>
      <c r="E202" s="431">
        <v>1</v>
      </c>
      <c r="F202" s="444"/>
      <c r="G202" s="445"/>
    </row>
    <row r="203" spans="1:7" s="157" customFormat="1" ht="25.5" x14ac:dyDescent="0.2">
      <c r="A203" s="542" t="s">
        <v>720</v>
      </c>
      <c r="B203" s="442" t="s">
        <v>79</v>
      </c>
      <c r="C203" s="443"/>
      <c r="D203" s="542" t="s">
        <v>290</v>
      </c>
      <c r="E203" s="431">
        <v>1</v>
      </c>
      <c r="F203" s="444"/>
      <c r="G203" s="445"/>
    </row>
    <row r="204" spans="1:7" s="157" customFormat="1" x14ac:dyDescent="0.2">
      <c r="A204" s="542" t="s">
        <v>312</v>
      </c>
      <c r="B204" s="442" t="s">
        <v>79</v>
      </c>
      <c r="C204" s="443"/>
      <c r="D204" s="542" t="s">
        <v>646</v>
      </c>
      <c r="E204" s="431">
        <v>1</v>
      </c>
      <c r="F204" s="444"/>
      <c r="G204" s="445"/>
    </row>
    <row r="205" spans="1:7" s="157" customFormat="1" x14ac:dyDescent="0.2">
      <c r="A205" s="542" t="s">
        <v>721</v>
      </c>
      <c r="B205" s="442" t="s">
        <v>79</v>
      </c>
      <c r="C205" s="443"/>
      <c r="D205" s="542" t="s">
        <v>96</v>
      </c>
      <c r="E205" s="431">
        <v>1</v>
      </c>
      <c r="F205" s="444"/>
      <c r="G205" s="445"/>
    </row>
    <row r="206" spans="1:7" s="157" customFormat="1" x14ac:dyDescent="0.2">
      <c r="A206" s="431" t="s">
        <v>722</v>
      </c>
      <c r="B206" s="442" t="s">
        <v>79</v>
      </c>
      <c r="C206" s="443"/>
      <c r="D206" s="431" t="s">
        <v>86</v>
      </c>
      <c r="E206" s="431">
        <v>1</v>
      </c>
      <c r="F206" s="444"/>
      <c r="G206" s="445"/>
    </row>
    <row r="207" spans="1:7" s="157" customFormat="1" x14ac:dyDescent="0.2">
      <c r="A207" s="542" t="s">
        <v>320</v>
      </c>
      <c r="B207" s="442" t="s">
        <v>79</v>
      </c>
      <c r="C207" s="443"/>
      <c r="D207" s="542" t="s">
        <v>96</v>
      </c>
      <c r="E207" s="431">
        <v>1</v>
      </c>
      <c r="F207" s="444"/>
      <c r="G207" s="445"/>
    </row>
    <row r="208" spans="1:7" s="157" customFormat="1" ht="25.5" x14ac:dyDescent="0.2">
      <c r="A208" s="542" t="s">
        <v>317</v>
      </c>
      <c r="B208" s="442" t="s">
        <v>79</v>
      </c>
      <c r="C208" s="443"/>
      <c r="D208" s="542" t="s">
        <v>647</v>
      </c>
      <c r="E208" s="431">
        <v>1</v>
      </c>
      <c r="F208" s="444"/>
      <c r="G208" s="445"/>
    </row>
    <row r="209" spans="1:7" s="157" customFormat="1" ht="25.5" x14ac:dyDescent="0.2">
      <c r="A209" s="542" t="s">
        <v>313</v>
      </c>
      <c r="B209" s="442" t="s">
        <v>79</v>
      </c>
      <c r="C209" s="443"/>
      <c r="D209" s="431" t="s">
        <v>85</v>
      </c>
      <c r="E209" s="431">
        <v>3</v>
      </c>
      <c r="F209" s="444"/>
      <c r="G209" s="445"/>
    </row>
    <row r="210" spans="1:7" s="157" customFormat="1" ht="25.5" x14ac:dyDescent="0.2">
      <c r="A210" s="542" t="s">
        <v>319</v>
      </c>
      <c r="B210" s="442" t="s">
        <v>79</v>
      </c>
      <c r="C210" s="443"/>
      <c r="D210" s="542" t="s">
        <v>365</v>
      </c>
      <c r="E210" s="431">
        <v>1</v>
      </c>
      <c r="F210" s="444"/>
      <c r="G210" s="445"/>
    </row>
    <row r="211" spans="1:7" s="157" customFormat="1" x14ac:dyDescent="0.2">
      <c r="A211" s="542" t="s">
        <v>723</v>
      </c>
      <c r="B211" s="442" t="s">
        <v>79</v>
      </c>
      <c r="C211" s="443"/>
      <c r="D211" s="542" t="s">
        <v>80</v>
      </c>
      <c r="E211" s="431">
        <v>1</v>
      </c>
      <c r="F211" s="444"/>
      <c r="G211" s="445"/>
    </row>
    <row r="212" spans="1:7" s="157" customFormat="1" ht="25.5" x14ac:dyDescent="0.2">
      <c r="A212" s="449" t="s">
        <v>724</v>
      </c>
      <c r="B212" s="442" t="s">
        <v>79</v>
      </c>
      <c r="C212" s="443"/>
      <c r="D212" s="431" t="s">
        <v>85</v>
      </c>
      <c r="E212" s="431">
        <v>1</v>
      </c>
      <c r="F212" s="444"/>
      <c r="G212" s="445"/>
    </row>
    <row r="213" spans="1:7" s="157" customFormat="1" ht="25.5" x14ac:dyDescent="0.2">
      <c r="A213" s="449" t="s">
        <v>320</v>
      </c>
      <c r="B213" s="442" t="s">
        <v>79</v>
      </c>
      <c r="C213" s="443"/>
      <c r="D213" s="431" t="s">
        <v>355</v>
      </c>
      <c r="E213" s="431">
        <v>1</v>
      </c>
      <c r="F213" s="444"/>
      <c r="G213" s="445"/>
    </row>
    <row r="214" spans="1:7" s="157" customFormat="1" x14ac:dyDescent="0.2">
      <c r="A214" s="449" t="s">
        <v>337</v>
      </c>
      <c r="B214" s="442" t="s">
        <v>79</v>
      </c>
      <c r="C214" s="443"/>
      <c r="D214" s="449" t="s">
        <v>80</v>
      </c>
      <c r="E214" s="431">
        <v>1</v>
      </c>
      <c r="F214" s="444"/>
      <c r="G214" s="445"/>
    </row>
    <row r="215" spans="1:7" s="157" customFormat="1" x14ac:dyDescent="0.2">
      <c r="A215" s="449" t="s">
        <v>312</v>
      </c>
      <c r="B215" s="442" t="s">
        <v>79</v>
      </c>
      <c r="C215" s="443"/>
      <c r="D215" s="449" t="s">
        <v>88</v>
      </c>
      <c r="E215" s="431">
        <v>1</v>
      </c>
      <c r="F215" s="444"/>
      <c r="G215" s="445"/>
    </row>
    <row r="216" spans="1:7" s="157" customFormat="1" ht="25.5" x14ac:dyDescent="0.2">
      <c r="A216" s="449" t="s">
        <v>312</v>
      </c>
      <c r="B216" s="442" t="s">
        <v>79</v>
      </c>
      <c r="C216" s="443"/>
      <c r="D216" s="449" t="s">
        <v>363</v>
      </c>
      <c r="E216" s="431">
        <v>1</v>
      </c>
      <c r="F216" s="444"/>
      <c r="G216" s="445"/>
    </row>
    <row r="217" spans="1:7" s="157" customFormat="1" x14ac:dyDescent="0.2">
      <c r="A217" s="449" t="s">
        <v>312</v>
      </c>
      <c r="B217" s="442" t="s">
        <v>79</v>
      </c>
      <c r="C217" s="443"/>
      <c r="D217" s="449" t="s">
        <v>648</v>
      </c>
      <c r="E217" s="431">
        <v>1</v>
      </c>
      <c r="F217" s="444"/>
      <c r="G217" s="445"/>
    </row>
    <row r="218" spans="1:7" s="157" customFormat="1" ht="25.5" x14ac:dyDescent="0.2">
      <c r="A218" s="449" t="s">
        <v>317</v>
      </c>
      <c r="B218" s="442" t="s">
        <v>79</v>
      </c>
      <c r="C218" s="443"/>
      <c r="D218" s="449" t="s">
        <v>647</v>
      </c>
      <c r="E218" s="431">
        <v>1</v>
      </c>
      <c r="F218" s="444"/>
      <c r="G218" s="445"/>
    </row>
    <row r="219" spans="1:7" s="157" customFormat="1" ht="25.5" x14ac:dyDescent="0.2">
      <c r="A219" s="449" t="s">
        <v>349</v>
      </c>
      <c r="B219" s="442" t="s">
        <v>79</v>
      </c>
      <c r="C219" s="443"/>
      <c r="D219" s="449" t="s">
        <v>93</v>
      </c>
      <c r="E219" s="431">
        <v>1</v>
      </c>
      <c r="F219" s="444"/>
      <c r="G219" s="445"/>
    </row>
    <row r="220" spans="1:7" s="157" customFormat="1" x14ac:dyDescent="0.2">
      <c r="A220" s="449" t="s">
        <v>315</v>
      </c>
      <c r="B220" s="442" t="s">
        <v>79</v>
      </c>
      <c r="C220" s="443"/>
      <c r="D220" s="449" t="s">
        <v>649</v>
      </c>
      <c r="E220" s="431">
        <v>1</v>
      </c>
      <c r="F220" s="444"/>
      <c r="G220" s="445"/>
    </row>
    <row r="221" spans="1:7" s="157" customFormat="1" x14ac:dyDescent="0.2">
      <c r="A221" s="449" t="s">
        <v>725</v>
      </c>
      <c r="B221" s="442" t="s">
        <v>79</v>
      </c>
      <c r="C221" s="443"/>
      <c r="D221" s="449" t="s">
        <v>650</v>
      </c>
      <c r="E221" s="431">
        <v>1</v>
      </c>
      <c r="F221" s="444"/>
      <c r="G221" s="445"/>
    </row>
    <row r="222" spans="1:7" s="157" customFormat="1" ht="25.5" x14ac:dyDescent="0.2">
      <c r="A222" s="449" t="s">
        <v>726</v>
      </c>
      <c r="B222" s="442" t="s">
        <v>79</v>
      </c>
      <c r="C222" s="443"/>
      <c r="D222" s="449" t="s">
        <v>363</v>
      </c>
      <c r="E222" s="431">
        <v>1</v>
      </c>
      <c r="F222" s="444"/>
      <c r="G222" s="445"/>
    </row>
    <row r="223" spans="1:7" s="157" customFormat="1" ht="25.5" x14ac:dyDescent="0.2">
      <c r="A223" s="449" t="s">
        <v>317</v>
      </c>
      <c r="B223" s="442" t="s">
        <v>79</v>
      </c>
      <c r="C223" s="443"/>
      <c r="D223" s="449" t="s">
        <v>645</v>
      </c>
      <c r="E223" s="431">
        <v>1</v>
      </c>
      <c r="F223" s="444"/>
      <c r="G223" s="445"/>
    </row>
    <row r="224" spans="1:7" s="157" customFormat="1" ht="25.5" x14ac:dyDescent="0.2">
      <c r="A224" s="449" t="s">
        <v>344</v>
      </c>
      <c r="B224" s="442" t="s">
        <v>79</v>
      </c>
      <c r="C224" s="443"/>
      <c r="D224" s="449" t="s">
        <v>651</v>
      </c>
      <c r="E224" s="431">
        <v>1</v>
      </c>
      <c r="F224" s="444"/>
      <c r="G224" s="445"/>
    </row>
    <row r="225" spans="1:7" s="157" customFormat="1" ht="38.25" x14ac:dyDescent="0.2">
      <c r="A225" s="449" t="s">
        <v>312</v>
      </c>
      <c r="B225" s="442" t="s">
        <v>79</v>
      </c>
      <c r="C225" s="443"/>
      <c r="D225" s="449" t="s">
        <v>266</v>
      </c>
      <c r="E225" s="431">
        <v>1</v>
      </c>
      <c r="F225" s="444"/>
      <c r="G225" s="445"/>
    </row>
    <row r="226" spans="1:7" s="157" customFormat="1" ht="25.5" x14ac:dyDescent="0.2">
      <c r="A226" s="449" t="s">
        <v>315</v>
      </c>
      <c r="B226" s="442" t="s">
        <v>79</v>
      </c>
      <c r="C226" s="443"/>
      <c r="D226" s="449" t="s">
        <v>652</v>
      </c>
      <c r="E226" s="431">
        <v>1</v>
      </c>
      <c r="F226" s="444"/>
      <c r="G226" s="445"/>
    </row>
    <row r="227" spans="1:7" s="157" customFormat="1" x14ac:dyDescent="0.2">
      <c r="A227" s="449" t="s">
        <v>316</v>
      </c>
      <c r="B227" s="442" t="s">
        <v>79</v>
      </c>
      <c r="C227" s="443"/>
      <c r="D227" s="449" t="s">
        <v>82</v>
      </c>
      <c r="E227" s="431">
        <v>1</v>
      </c>
      <c r="F227" s="444"/>
      <c r="G227" s="445"/>
    </row>
    <row r="228" spans="1:7" s="157" customFormat="1" ht="25.5" x14ac:dyDescent="0.2">
      <c r="A228" s="449" t="s">
        <v>312</v>
      </c>
      <c r="B228" s="442" t="s">
        <v>79</v>
      </c>
      <c r="C228" s="443"/>
      <c r="D228" s="449" t="s">
        <v>81</v>
      </c>
      <c r="E228" s="431">
        <v>1</v>
      </c>
      <c r="F228" s="444"/>
      <c r="G228" s="445"/>
    </row>
    <row r="229" spans="1:7" s="157" customFormat="1" ht="25.5" x14ac:dyDescent="0.2">
      <c r="A229" s="449" t="s">
        <v>312</v>
      </c>
      <c r="B229" s="442" t="s">
        <v>79</v>
      </c>
      <c r="C229" s="443"/>
      <c r="D229" s="431" t="s">
        <v>375</v>
      </c>
      <c r="E229" s="431">
        <v>1</v>
      </c>
      <c r="F229" s="444"/>
      <c r="G229" s="445"/>
    </row>
    <row r="230" spans="1:7" s="157" customFormat="1" x14ac:dyDescent="0.2">
      <c r="A230" s="449" t="s">
        <v>313</v>
      </c>
      <c r="B230" s="442" t="s">
        <v>79</v>
      </c>
      <c r="C230" s="443"/>
      <c r="D230" s="449" t="s">
        <v>268</v>
      </c>
      <c r="E230" s="431">
        <v>2</v>
      </c>
      <c r="F230" s="444"/>
      <c r="G230" s="445"/>
    </row>
    <row r="231" spans="1:7" s="157" customFormat="1" x14ac:dyDescent="0.2">
      <c r="A231" s="449" t="s">
        <v>312</v>
      </c>
      <c r="B231" s="442" t="s">
        <v>79</v>
      </c>
      <c r="C231" s="443"/>
      <c r="D231" s="449" t="s">
        <v>284</v>
      </c>
      <c r="E231" s="431">
        <v>1</v>
      </c>
      <c r="F231" s="444"/>
      <c r="G231" s="445"/>
    </row>
    <row r="232" spans="1:7" s="157" customFormat="1" ht="25.5" x14ac:dyDescent="0.2">
      <c r="A232" s="449" t="s">
        <v>323</v>
      </c>
      <c r="B232" s="442" t="s">
        <v>79</v>
      </c>
      <c r="C232" s="443"/>
      <c r="D232" s="449" t="s">
        <v>653</v>
      </c>
      <c r="E232" s="431">
        <v>1</v>
      </c>
      <c r="F232" s="444"/>
      <c r="G232" s="445"/>
    </row>
    <row r="233" spans="1:7" s="157" customFormat="1" ht="25.5" x14ac:dyDescent="0.2">
      <c r="A233" s="449" t="s">
        <v>312</v>
      </c>
      <c r="B233" s="442" t="s">
        <v>79</v>
      </c>
      <c r="C233" s="443"/>
      <c r="D233" s="449" t="s">
        <v>290</v>
      </c>
      <c r="E233" s="431">
        <v>1</v>
      </c>
      <c r="F233" s="444"/>
      <c r="G233" s="445"/>
    </row>
    <row r="234" spans="1:7" s="157" customFormat="1" ht="25.5" x14ac:dyDescent="0.2">
      <c r="A234" s="449" t="s">
        <v>317</v>
      </c>
      <c r="B234" s="442" t="s">
        <v>79</v>
      </c>
      <c r="C234" s="443"/>
      <c r="D234" s="449" t="s">
        <v>81</v>
      </c>
      <c r="E234" s="431">
        <v>1</v>
      </c>
      <c r="F234" s="444"/>
      <c r="G234" s="445"/>
    </row>
    <row r="235" spans="1:7" s="157" customFormat="1" ht="25.5" x14ac:dyDescent="0.2">
      <c r="A235" s="449" t="s">
        <v>348</v>
      </c>
      <c r="B235" s="442" t="s">
        <v>79</v>
      </c>
      <c r="C235" s="443"/>
      <c r="D235" s="449" t="s">
        <v>265</v>
      </c>
      <c r="E235" s="431">
        <v>1</v>
      </c>
      <c r="F235" s="444"/>
      <c r="G235" s="445"/>
    </row>
    <row r="236" spans="1:7" s="157" customFormat="1" ht="25.5" x14ac:dyDescent="0.2">
      <c r="A236" s="449" t="s">
        <v>316</v>
      </c>
      <c r="B236" s="442" t="s">
        <v>79</v>
      </c>
      <c r="C236" s="443"/>
      <c r="D236" s="449" t="s">
        <v>654</v>
      </c>
      <c r="E236" s="431">
        <v>1</v>
      </c>
      <c r="F236" s="444"/>
      <c r="G236" s="445"/>
    </row>
    <row r="237" spans="1:7" s="157" customFormat="1" x14ac:dyDescent="0.2">
      <c r="A237" s="449" t="s">
        <v>312</v>
      </c>
      <c r="B237" s="442" t="s">
        <v>79</v>
      </c>
      <c r="C237" s="443"/>
      <c r="D237" s="449" t="s">
        <v>91</v>
      </c>
      <c r="E237" s="431">
        <v>1</v>
      </c>
      <c r="F237" s="444"/>
      <c r="G237" s="445"/>
    </row>
    <row r="238" spans="1:7" s="157" customFormat="1" x14ac:dyDescent="0.2">
      <c r="A238" s="449" t="s">
        <v>727</v>
      </c>
      <c r="B238" s="442" t="s">
        <v>79</v>
      </c>
      <c r="C238" s="443"/>
      <c r="D238" s="449" t="s">
        <v>655</v>
      </c>
      <c r="E238" s="431">
        <v>1</v>
      </c>
      <c r="F238" s="444"/>
      <c r="G238" s="445"/>
    </row>
    <row r="239" spans="1:7" s="157" customFormat="1" ht="25.5" x14ac:dyDescent="0.2">
      <c r="A239" s="449" t="s">
        <v>728</v>
      </c>
      <c r="B239" s="442" t="s">
        <v>79</v>
      </c>
      <c r="C239" s="443"/>
      <c r="D239" s="449" t="s">
        <v>93</v>
      </c>
      <c r="E239" s="431">
        <v>2</v>
      </c>
      <c r="F239" s="444"/>
      <c r="G239" s="445"/>
    </row>
    <row r="240" spans="1:7" s="157" customFormat="1" x14ac:dyDescent="0.2">
      <c r="A240" s="449" t="s">
        <v>317</v>
      </c>
      <c r="B240" s="442" t="s">
        <v>79</v>
      </c>
      <c r="C240" s="443"/>
      <c r="D240" s="449" t="s">
        <v>91</v>
      </c>
      <c r="E240" s="431">
        <v>1</v>
      </c>
      <c r="F240" s="444"/>
      <c r="G240" s="445"/>
    </row>
    <row r="241" spans="1:7" s="157" customFormat="1" x14ac:dyDescent="0.2">
      <c r="A241" s="449" t="s">
        <v>323</v>
      </c>
      <c r="B241" s="442" t="s">
        <v>79</v>
      </c>
      <c r="C241" s="443"/>
      <c r="D241" s="449" t="s">
        <v>264</v>
      </c>
      <c r="E241" s="431">
        <v>1</v>
      </c>
      <c r="F241" s="444"/>
      <c r="G241" s="445"/>
    </row>
    <row r="242" spans="1:7" s="157" customFormat="1" ht="25.5" x14ac:dyDescent="0.2">
      <c r="A242" s="449" t="s">
        <v>334</v>
      </c>
      <c r="B242" s="442" t="s">
        <v>79</v>
      </c>
      <c r="C242" s="443"/>
      <c r="D242" s="449" t="s">
        <v>656</v>
      </c>
      <c r="E242" s="431">
        <v>3</v>
      </c>
      <c r="F242" s="444"/>
      <c r="G242" s="445"/>
    </row>
    <row r="243" spans="1:7" s="445" customFormat="1" ht="25.5" x14ac:dyDescent="0.2">
      <c r="A243" s="449" t="s">
        <v>317</v>
      </c>
      <c r="B243" s="442" t="s">
        <v>79</v>
      </c>
      <c r="C243" s="443"/>
      <c r="D243" s="449" t="s">
        <v>657</v>
      </c>
      <c r="E243" s="431"/>
      <c r="F243" s="444">
        <v>1</v>
      </c>
    </row>
    <row r="244" spans="1:7" s="157" customFormat="1" ht="25.5" x14ac:dyDescent="0.2">
      <c r="A244" s="431" t="s">
        <v>324</v>
      </c>
      <c r="B244" s="442" t="s">
        <v>79</v>
      </c>
      <c r="C244" s="443"/>
      <c r="D244" s="431" t="s">
        <v>656</v>
      </c>
      <c r="E244" s="431">
        <v>1</v>
      </c>
      <c r="F244" s="444"/>
      <c r="G244" s="445"/>
    </row>
    <row r="245" spans="1:7" s="157" customFormat="1" x14ac:dyDescent="0.2">
      <c r="A245" s="449" t="s">
        <v>312</v>
      </c>
      <c r="B245" s="442" t="s">
        <v>79</v>
      </c>
      <c r="C245" s="443"/>
      <c r="D245" s="449" t="s">
        <v>658</v>
      </c>
      <c r="E245" s="431">
        <v>1</v>
      </c>
      <c r="F245" s="444"/>
      <c r="G245" s="445"/>
    </row>
    <row r="246" spans="1:7" s="157" customFormat="1" x14ac:dyDescent="0.2">
      <c r="A246" s="449" t="s">
        <v>316</v>
      </c>
      <c r="B246" s="442" t="s">
        <v>79</v>
      </c>
      <c r="C246" s="443"/>
      <c r="D246" s="449" t="s">
        <v>659</v>
      </c>
      <c r="E246" s="431">
        <v>1</v>
      </c>
      <c r="F246" s="444"/>
      <c r="G246" s="445"/>
    </row>
    <row r="247" spans="1:7" s="157" customFormat="1" x14ac:dyDescent="0.2">
      <c r="A247" s="449" t="s">
        <v>336</v>
      </c>
      <c r="B247" s="442" t="s">
        <v>79</v>
      </c>
      <c r="C247" s="443"/>
      <c r="D247" s="449" t="s">
        <v>273</v>
      </c>
      <c r="E247" s="431">
        <v>1</v>
      </c>
      <c r="F247" s="444"/>
      <c r="G247" s="445"/>
    </row>
    <row r="248" spans="1:7" s="157" customFormat="1" x14ac:dyDescent="0.2">
      <c r="A248" s="449" t="s">
        <v>312</v>
      </c>
      <c r="B248" s="442" t="s">
        <v>79</v>
      </c>
      <c r="C248" s="443"/>
      <c r="D248" s="449" t="s">
        <v>658</v>
      </c>
      <c r="E248" s="431">
        <v>1</v>
      </c>
      <c r="F248" s="444"/>
      <c r="G248" s="445"/>
    </row>
    <row r="249" spans="1:7" s="157" customFormat="1" x14ac:dyDescent="0.2">
      <c r="A249" s="449" t="s">
        <v>350</v>
      </c>
      <c r="B249" s="442" t="s">
        <v>79</v>
      </c>
      <c r="C249" s="443"/>
      <c r="D249" s="449" t="s">
        <v>269</v>
      </c>
      <c r="E249" s="431">
        <v>1</v>
      </c>
      <c r="F249" s="444"/>
      <c r="G249" s="445"/>
    </row>
    <row r="250" spans="1:7" s="157" customFormat="1" x14ac:dyDescent="0.2">
      <c r="A250" s="449" t="s">
        <v>334</v>
      </c>
      <c r="B250" s="442" t="s">
        <v>79</v>
      </c>
      <c r="C250" s="443"/>
      <c r="D250" s="449" t="s">
        <v>660</v>
      </c>
      <c r="E250" s="431">
        <v>1</v>
      </c>
      <c r="F250" s="444"/>
      <c r="G250" s="445"/>
    </row>
    <row r="251" spans="1:7" s="157" customFormat="1" x14ac:dyDescent="0.2">
      <c r="A251" s="449" t="s">
        <v>315</v>
      </c>
      <c r="B251" s="442" t="s">
        <v>79</v>
      </c>
      <c r="C251" s="443"/>
      <c r="D251" s="449" t="s">
        <v>96</v>
      </c>
      <c r="E251" s="431">
        <v>1</v>
      </c>
      <c r="F251" s="444"/>
      <c r="G251" s="445"/>
    </row>
    <row r="252" spans="1:7" s="157" customFormat="1" x14ac:dyDescent="0.2">
      <c r="A252" s="449" t="s">
        <v>312</v>
      </c>
      <c r="B252" s="442" t="s">
        <v>79</v>
      </c>
      <c r="C252" s="443"/>
      <c r="D252" s="449" t="s">
        <v>88</v>
      </c>
      <c r="E252" s="431">
        <v>1</v>
      </c>
      <c r="F252" s="444"/>
      <c r="G252" s="445"/>
    </row>
    <row r="253" spans="1:7" s="157" customFormat="1" x14ac:dyDescent="0.2">
      <c r="A253" s="449" t="s">
        <v>312</v>
      </c>
      <c r="B253" s="442" t="s">
        <v>79</v>
      </c>
      <c r="C253" s="443"/>
      <c r="D253" s="449" t="s">
        <v>88</v>
      </c>
      <c r="E253" s="431">
        <v>1</v>
      </c>
      <c r="F253" s="444"/>
      <c r="G253" s="445"/>
    </row>
    <row r="254" spans="1:7" s="157" customFormat="1" ht="25.5" x14ac:dyDescent="0.2">
      <c r="A254" s="449" t="s">
        <v>312</v>
      </c>
      <c r="B254" s="442" t="s">
        <v>79</v>
      </c>
      <c r="C254" s="443"/>
      <c r="D254" s="449" t="s">
        <v>363</v>
      </c>
      <c r="E254" s="431">
        <v>1</v>
      </c>
      <c r="F254" s="444"/>
      <c r="G254" s="445"/>
    </row>
    <row r="255" spans="1:7" s="157" customFormat="1" ht="25.5" x14ac:dyDescent="0.2">
      <c r="A255" s="449" t="s">
        <v>315</v>
      </c>
      <c r="B255" s="442" t="s">
        <v>79</v>
      </c>
      <c r="C255" s="443"/>
      <c r="D255" s="449" t="s">
        <v>661</v>
      </c>
      <c r="E255" s="431">
        <v>1</v>
      </c>
      <c r="F255" s="444"/>
      <c r="G255" s="445"/>
    </row>
    <row r="256" spans="1:7" s="157" customFormat="1" x14ac:dyDescent="0.2">
      <c r="A256" s="449" t="s">
        <v>328</v>
      </c>
      <c r="B256" s="442" t="s">
        <v>79</v>
      </c>
      <c r="C256" s="443"/>
      <c r="D256" s="449" t="s">
        <v>272</v>
      </c>
      <c r="E256" s="431">
        <v>2</v>
      </c>
      <c r="F256" s="444"/>
      <c r="G256" s="445"/>
    </row>
    <row r="257" spans="1:7" s="157" customFormat="1" x14ac:dyDescent="0.2">
      <c r="A257" s="449" t="s">
        <v>312</v>
      </c>
      <c r="B257" s="442" t="s">
        <v>79</v>
      </c>
      <c r="C257" s="443"/>
      <c r="D257" s="449" t="s">
        <v>662</v>
      </c>
      <c r="E257" s="431">
        <v>1</v>
      </c>
      <c r="F257" s="444"/>
      <c r="G257" s="445"/>
    </row>
    <row r="258" spans="1:7" s="157" customFormat="1" ht="25.5" x14ac:dyDescent="0.2">
      <c r="A258" s="449" t="s">
        <v>317</v>
      </c>
      <c r="B258" s="442" t="s">
        <v>79</v>
      </c>
      <c r="C258" s="443"/>
      <c r="D258" s="449" t="s">
        <v>663</v>
      </c>
      <c r="E258" s="431">
        <v>1</v>
      </c>
      <c r="F258" s="444"/>
      <c r="G258" s="445"/>
    </row>
    <row r="259" spans="1:7" s="157" customFormat="1" x14ac:dyDescent="0.2">
      <c r="A259" s="449" t="s">
        <v>334</v>
      </c>
      <c r="B259" s="442" t="s">
        <v>79</v>
      </c>
      <c r="C259" s="443"/>
      <c r="D259" s="449" t="s">
        <v>265</v>
      </c>
      <c r="E259" s="431">
        <v>1</v>
      </c>
      <c r="F259" s="444"/>
      <c r="G259" s="445"/>
    </row>
    <row r="260" spans="1:7" s="157" customFormat="1" ht="25.5" x14ac:dyDescent="0.2">
      <c r="A260" s="449" t="s">
        <v>726</v>
      </c>
      <c r="B260" s="442" t="s">
        <v>79</v>
      </c>
      <c r="C260" s="443"/>
      <c r="D260" s="449" t="s">
        <v>292</v>
      </c>
      <c r="E260" s="431">
        <v>1</v>
      </c>
      <c r="F260" s="444"/>
      <c r="G260" s="445"/>
    </row>
    <row r="261" spans="1:7" s="157" customFormat="1" x14ac:dyDescent="0.2">
      <c r="A261" s="449" t="s">
        <v>315</v>
      </c>
      <c r="B261" s="442" t="s">
        <v>79</v>
      </c>
      <c r="C261" s="443"/>
      <c r="D261" s="449" t="s">
        <v>664</v>
      </c>
      <c r="E261" s="431">
        <v>1</v>
      </c>
      <c r="F261" s="444"/>
      <c r="G261" s="445"/>
    </row>
    <row r="262" spans="1:7" s="157" customFormat="1" x14ac:dyDescent="0.2">
      <c r="A262" s="449" t="s">
        <v>323</v>
      </c>
      <c r="B262" s="442" t="s">
        <v>79</v>
      </c>
      <c r="C262" s="443"/>
      <c r="D262" s="449" t="s">
        <v>264</v>
      </c>
      <c r="E262" s="431">
        <v>1</v>
      </c>
      <c r="F262" s="444"/>
      <c r="G262" s="445"/>
    </row>
    <row r="263" spans="1:7" s="157" customFormat="1" x14ac:dyDescent="0.2">
      <c r="A263" s="449" t="s">
        <v>729</v>
      </c>
      <c r="B263" s="442" t="s">
        <v>79</v>
      </c>
      <c r="C263" s="443"/>
      <c r="D263" s="449" t="s">
        <v>393</v>
      </c>
      <c r="E263" s="431">
        <v>1</v>
      </c>
      <c r="F263" s="444"/>
      <c r="G263" s="445"/>
    </row>
    <row r="264" spans="1:7" s="157" customFormat="1" x14ac:dyDescent="0.2">
      <c r="A264" s="449" t="s">
        <v>317</v>
      </c>
      <c r="B264" s="442" t="s">
        <v>79</v>
      </c>
      <c r="C264" s="443"/>
      <c r="D264" s="449" t="s">
        <v>665</v>
      </c>
      <c r="E264" s="431">
        <v>1</v>
      </c>
      <c r="F264" s="444"/>
      <c r="G264" s="445"/>
    </row>
    <row r="265" spans="1:7" s="157" customFormat="1" ht="25.5" x14ac:dyDescent="0.2">
      <c r="A265" s="449" t="s">
        <v>316</v>
      </c>
      <c r="B265" s="442" t="s">
        <v>79</v>
      </c>
      <c r="C265" s="443"/>
      <c r="D265" s="449" t="s">
        <v>654</v>
      </c>
      <c r="E265" s="431">
        <v>1</v>
      </c>
      <c r="F265" s="444"/>
      <c r="G265" s="445"/>
    </row>
    <row r="266" spans="1:7" s="157" customFormat="1" x14ac:dyDescent="0.2">
      <c r="A266" s="449" t="s">
        <v>317</v>
      </c>
      <c r="B266" s="442" t="s">
        <v>79</v>
      </c>
      <c r="C266" s="443"/>
      <c r="D266" s="449" t="s">
        <v>274</v>
      </c>
      <c r="E266" s="431">
        <v>1</v>
      </c>
      <c r="F266" s="444"/>
      <c r="G266" s="445"/>
    </row>
    <row r="267" spans="1:7" s="157" customFormat="1" x14ac:dyDescent="0.2">
      <c r="A267" s="449" t="s">
        <v>333</v>
      </c>
      <c r="B267" s="442" t="s">
        <v>79</v>
      </c>
      <c r="C267" s="443"/>
      <c r="D267" s="449" t="s">
        <v>666</v>
      </c>
      <c r="E267" s="431">
        <v>1</v>
      </c>
      <c r="F267" s="444"/>
      <c r="G267" s="445"/>
    </row>
    <row r="268" spans="1:7" s="157" customFormat="1" ht="25.5" x14ac:dyDescent="0.2">
      <c r="A268" s="449" t="s">
        <v>313</v>
      </c>
      <c r="B268" s="442" t="s">
        <v>79</v>
      </c>
      <c r="C268" s="443"/>
      <c r="D268" s="431" t="s">
        <v>85</v>
      </c>
      <c r="E268" s="431">
        <v>4</v>
      </c>
      <c r="F268" s="444"/>
      <c r="G268" s="445"/>
    </row>
    <row r="269" spans="1:7" s="157" customFormat="1" x14ac:dyDescent="0.2">
      <c r="A269" s="449" t="s">
        <v>320</v>
      </c>
      <c r="B269" s="442" t="s">
        <v>79</v>
      </c>
      <c r="C269" s="443"/>
      <c r="D269" s="449" t="s">
        <v>96</v>
      </c>
      <c r="E269" s="431">
        <v>1</v>
      </c>
      <c r="F269" s="444"/>
      <c r="G269" s="445"/>
    </row>
    <row r="270" spans="1:7" s="157" customFormat="1" ht="25.5" x14ac:dyDescent="0.2">
      <c r="A270" s="449" t="s">
        <v>319</v>
      </c>
      <c r="B270" s="442" t="s">
        <v>79</v>
      </c>
      <c r="C270" s="443"/>
      <c r="D270" s="449" t="s">
        <v>365</v>
      </c>
      <c r="E270" s="431">
        <v>1</v>
      </c>
      <c r="F270" s="444"/>
      <c r="G270" s="445"/>
    </row>
    <row r="271" spans="1:7" s="157" customFormat="1" x14ac:dyDescent="0.2">
      <c r="A271" s="449" t="s">
        <v>313</v>
      </c>
      <c r="B271" s="442" t="s">
        <v>79</v>
      </c>
      <c r="C271" s="443"/>
      <c r="D271" s="449" t="s">
        <v>268</v>
      </c>
      <c r="E271" s="431">
        <v>1</v>
      </c>
      <c r="F271" s="444"/>
      <c r="G271" s="445"/>
    </row>
    <row r="272" spans="1:7" s="157" customFormat="1" x14ac:dyDescent="0.2">
      <c r="A272" s="449" t="s">
        <v>315</v>
      </c>
      <c r="B272" s="442" t="s">
        <v>79</v>
      </c>
      <c r="C272" s="443"/>
      <c r="D272" s="449" t="s">
        <v>667</v>
      </c>
      <c r="E272" s="431">
        <v>1</v>
      </c>
      <c r="F272" s="444"/>
      <c r="G272" s="445"/>
    </row>
    <row r="273" spans="1:7" s="157" customFormat="1" x14ac:dyDescent="0.2">
      <c r="A273" s="449" t="s">
        <v>313</v>
      </c>
      <c r="B273" s="442" t="s">
        <v>79</v>
      </c>
      <c r="C273" s="443"/>
      <c r="D273" s="449" t="s">
        <v>82</v>
      </c>
      <c r="E273" s="431">
        <v>2</v>
      </c>
      <c r="F273" s="444"/>
      <c r="G273" s="445"/>
    </row>
    <row r="274" spans="1:7" s="157" customFormat="1" x14ac:dyDescent="0.2">
      <c r="A274" s="449" t="s">
        <v>317</v>
      </c>
      <c r="B274" s="442" t="s">
        <v>79</v>
      </c>
      <c r="C274" s="443"/>
      <c r="D274" s="449" t="s">
        <v>391</v>
      </c>
      <c r="E274" s="431">
        <v>1</v>
      </c>
      <c r="F274" s="444"/>
      <c r="G274" s="445"/>
    </row>
    <row r="275" spans="1:7" s="157" customFormat="1" ht="25.5" x14ac:dyDescent="0.2">
      <c r="A275" s="449" t="s">
        <v>312</v>
      </c>
      <c r="B275" s="442" t="s">
        <v>79</v>
      </c>
      <c r="C275" s="443"/>
      <c r="D275" s="449" t="s">
        <v>374</v>
      </c>
      <c r="E275" s="431">
        <v>1</v>
      </c>
      <c r="F275" s="444"/>
      <c r="G275" s="445"/>
    </row>
    <row r="276" spans="1:7" s="157" customFormat="1" ht="25.5" x14ac:dyDescent="0.2">
      <c r="A276" s="449" t="s">
        <v>320</v>
      </c>
      <c r="B276" s="442" t="s">
        <v>79</v>
      </c>
      <c r="C276" s="443"/>
      <c r="D276" s="431" t="s">
        <v>355</v>
      </c>
      <c r="E276" s="431">
        <v>2</v>
      </c>
      <c r="F276" s="444"/>
      <c r="G276" s="445"/>
    </row>
    <row r="277" spans="1:7" s="157" customFormat="1" ht="25.5" x14ac:dyDescent="0.2">
      <c r="A277" s="449" t="s">
        <v>315</v>
      </c>
      <c r="B277" s="442" t="s">
        <v>79</v>
      </c>
      <c r="C277" s="443"/>
      <c r="D277" s="431" t="s">
        <v>355</v>
      </c>
      <c r="E277" s="431">
        <v>1</v>
      </c>
      <c r="F277" s="444"/>
      <c r="G277" s="445"/>
    </row>
    <row r="278" spans="1:7" s="157" customFormat="1" ht="25.5" x14ac:dyDescent="0.2">
      <c r="A278" s="449" t="s">
        <v>314</v>
      </c>
      <c r="B278" s="442" t="s">
        <v>79</v>
      </c>
      <c r="C278" s="443"/>
      <c r="D278" s="449" t="s">
        <v>651</v>
      </c>
      <c r="E278" s="431">
        <v>1</v>
      </c>
      <c r="F278" s="444"/>
      <c r="G278" s="445"/>
    </row>
    <row r="279" spans="1:7" s="157" customFormat="1" ht="25.5" x14ac:dyDescent="0.2">
      <c r="A279" s="449" t="s">
        <v>312</v>
      </c>
      <c r="B279" s="442" t="s">
        <v>79</v>
      </c>
      <c r="C279" s="443"/>
      <c r="D279" s="431" t="s">
        <v>375</v>
      </c>
      <c r="E279" s="431">
        <v>1</v>
      </c>
      <c r="F279" s="444"/>
      <c r="G279" s="445"/>
    </row>
    <row r="280" spans="1:7" s="157" customFormat="1" ht="25.5" x14ac:dyDescent="0.2">
      <c r="A280" s="449" t="s">
        <v>319</v>
      </c>
      <c r="B280" s="442" t="s">
        <v>79</v>
      </c>
      <c r="C280" s="443"/>
      <c r="D280" s="449" t="s">
        <v>95</v>
      </c>
      <c r="E280" s="431">
        <v>1</v>
      </c>
      <c r="F280" s="444"/>
      <c r="G280" s="445"/>
    </row>
    <row r="281" spans="1:7" s="157" customFormat="1" x14ac:dyDescent="0.2">
      <c r="A281" s="449" t="s">
        <v>730</v>
      </c>
      <c r="B281" s="442" t="s">
        <v>79</v>
      </c>
      <c r="C281" s="443"/>
      <c r="D281" s="449" t="s">
        <v>80</v>
      </c>
      <c r="E281" s="431">
        <v>1</v>
      </c>
      <c r="F281" s="444"/>
      <c r="G281" s="445"/>
    </row>
    <row r="282" spans="1:7" s="157" customFormat="1" x14ac:dyDescent="0.2">
      <c r="A282" s="449" t="s">
        <v>350</v>
      </c>
      <c r="B282" s="442" t="s">
        <v>79</v>
      </c>
      <c r="C282" s="443"/>
      <c r="D282" s="449" t="s">
        <v>89</v>
      </c>
      <c r="E282" s="431">
        <v>1</v>
      </c>
      <c r="F282" s="444"/>
      <c r="G282" s="445"/>
    </row>
    <row r="283" spans="1:7" s="157" customFormat="1" ht="25.5" x14ac:dyDescent="0.2">
      <c r="A283" s="449" t="s">
        <v>343</v>
      </c>
      <c r="B283" s="442" t="s">
        <v>79</v>
      </c>
      <c r="C283" s="443"/>
      <c r="D283" s="449" t="s">
        <v>81</v>
      </c>
      <c r="E283" s="431">
        <v>1</v>
      </c>
      <c r="F283" s="444"/>
      <c r="G283" s="445"/>
    </row>
    <row r="284" spans="1:7" s="157" customFormat="1" ht="25.5" x14ac:dyDescent="0.2">
      <c r="A284" s="449" t="s">
        <v>312</v>
      </c>
      <c r="B284" s="442" t="s">
        <v>79</v>
      </c>
      <c r="C284" s="443"/>
      <c r="D284" s="449" t="s">
        <v>290</v>
      </c>
      <c r="E284" s="431">
        <v>1</v>
      </c>
      <c r="F284" s="444"/>
      <c r="G284" s="445"/>
    </row>
    <row r="285" spans="1:7" s="157" customFormat="1" x14ac:dyDescent="0.2">
      <c r="A285" s="449" t="s">
        <v>731</v>
      </c>
      <c r="B285" s="442" t="s">
        <v>79</v>
      </c>
      <c r="C285" s="443"/>
      <c r="D285" s="449" t="s">
        <v>668</v>
      </c>
      <c r="E285" s="431">
        <v>1</v>
      </c>
      <c r="F285" s="444"/>
      <c r="G285" s="445"/>
    </row>
    <row r="286" spans="1:7" s="157" customFormat="1" x14ac:dyDescent="0.2">
      <c r="A286" s="431" t="s">
        <v>319</v>
      </c>
      <c r="B286" s="442" t="s">
        <v>79</v>
      </c>
      <c r="C286" s="443"/>
      <c r="D286" s="431" t="s">
        <v>269</v>
      </c>
      <c r="E286" s="431">
        <v>1</v>
      </c>
      <c r="F286" s="444"/>
      <c r="G286" s="445"/>
    </row>
    <row r="287" spans="1:7" s="157" customFormat="1" ht="25.5" x14ac:dyDescent="0.2">
      <c r="A287" s="449" t="s">
        <v>336</v>
      </c>
      <c r="B287" s="442" t="s">
        <v>79</v>
      </c>
      <c r="C287" s="443"/>
      <c r="D287" s="431" t="s">
        <v>85</v>
      </c>
      <c r="E287" s="431">
        <v>1</v>
      </c>
      <c r="F287" s="444"/>
      <c r="G287" s="445"/>
    </row>
    <row r="288" spans="1:7" s="157" customFormat="1" x14ac:dyDescent="0.2">
      <c r="A288" s="449" t="s">
        <v>312</v>
      </c>
      <c r="B288" s="442" t="s">
        <v>79</v>
      </c>
      <c r="C288" s="443"/>
      <c r="D288" s="449" t="s">
        <v>91</v>
      </c>
      <c r="E288" s="431">
        <v>1</v>
      </c>
      <c r="F288" s="444"/>
      <c r="G288" s="445"/>
    </row>
    <row r="289" spans="1:7" s="157" customFormat="1" x14ac:dyDescent="0.2">
      <c r="A289" s="449" t="s">
        <v>316</v>
      </c>
      <c r="B289" s="442" t="s">
        <v>79</v>
      </c>
      <c r="C289" s="443"/>
      <c r="D289" s="449" t="s">
        <v>669</v>
      </c>
      <c r="E289" s="431">
        <v>1</v>
      </c>
      <c r="F289" s="444"/>
      <c r="G289" s="445"/>
    </row>
    <row r="290" spans="1:7" s="157" customFormat="1" ht="25.5" x14ac:dyDescent="0.2">
      <c r="A290" s="449" t="s">
        <v>312</v>
      </c>
      <c r="B290" s="442" t="s">
        <v>79</v>
      </c>
      <c r="C290" s="443"/>
      <c r="D290" s="449" t="s">
        <v>81</v>
      </c>
      <c r="E290" s="431">
        <v>1</v>
      </c>
      <c r="F290" s="444"/>
      <c r="G290" s="445"/>
    </row>
    <row r="291" spans="1:7" s="157" customFormat="1" x14ac:dyDescent="0.2">
      <c r="A291" s="449" t="s">
        <v>331</v>
      </c>
      <c r="B291" s="442" t="s">
        <v>79</v>
      </c>
      <c r="C291" s="443"/>
      <c r="D291" s="449" t="s">
        <v>286</v>
      </c>
      <c r="E291" s="431">
        <v>1</v>
      </c>
      <c r="F291" s="444"/>
      <c r="G291" s="445"/>
    </row>
    <row r="292" spans="1:7" s="157" customFormat="1" x14ac:dyDescent="0.2">
      <c r="A292" s="449" t="s">
        <v>317</v>
      </c>
      <c r="B292" s="442" t="s">
        <v>79</v>
      </c>
      <c r="C292" s="443"/>
      <c r="D292" s="449" t="s">
        <v>670</v>
      </c>
      <c r="E292" s="431">
        <v>1</v>
      </c>
      <c r="F292" s="444"/>
      <c r="G292" s="445"/>
    </row>
    <row r="293" spans="1:7" s="157" customFormat="1" x14ac:dyDescent="0.2">
      <c r="A293" s="449" t="s">
        <v>312</v>
      </c>
      <c r="B293" s="442" t="s">
        <v>79</v>
      </c>
      <c r="C293" s="443"/>
      <c r="D293" s="449" t="s">
        <v>269</v>
      </c>
      <c r="E293" s="431">
        <v>1</v>
      </c>
      <c r="F293" s="444"/>
      <c r="G293" s="445"/>
    </row>
    <row r="294" spans="1:7" s="157" customFormat="1" x14ac:dyDescent="0.2">
      <c r="A294" s="449" t="s">
        <v>312</v>
      </c>
      <c r="B294" s="442" t="s">
        <v>79</v>
      </c>
      <c r="C294" s="443"/>
      <c r="D294" s="449" t="s">
        <v>671</v>
      </c>
      <c r="E294" s="431">
        <v>1</v>
      </c>
      <c r="F294" s="444"/>
      <c r="G294" s="445"/>
    </row>
    <row r="295" spans="1:7" s="157" customFormat="1" ht="25.5" x14ac:dyDescent="0.2">
      <c r="A295" s="449" t="s">
        <v>312</v>
      </c>
      <c r="B295" s="442" t="s">
        <v>79</v>
      </c>
      <c r="C295" s="443"/>
      <c r="D295" s="449" t="s">
        <v>672</v>
      </c>
      <c r="E295" s="431">
        <v>1</v>
      </c>
      <c r="F295" s="444"/>
      <c r="G295" s="445"/>
    </row>
    <row r="296" spans="1:7" s="157" customFormat="1" x14ac:dyDescent="0.2">
      <c r="A296" s="449" t="s">
        <v>732</v>
      </c>
      <c r="B296" s="442" t="s">
        <v>79</v>
      </c>
      <c r="C296" s="443"/>
      <c r="D296" s="449" t="s">
        <v>80</v>
      </c>
      <c r="E296" s="431">
        <v>1</v>
      </c>
      <c r="F296" s="444"/>
      <c r="G296" s="445"/>
    </row>
    <row r="297" spans="1:7" s="157" customFormat="1" x14ac:dyDescent="0.2">
      <c r="A297" s="449" t="s">
        <v>312</v>
      </c>
      <c r="B297" s="442" t="s">
        <v>79</v>
      </c>
      <c r="C297" s="443"/>
      <c r="D297" s="449" t="s">
        <v>284</v>
      </c>
      <c r="E297" s="431">
        <v>1</v>
      </c>
      <c r="F297" s="444"/>
      <c r="G297" s="445"/>
    </row>
    <row r="298" spans="1:7" s="157" customFormat="1" x14ac:dyDescent="0.2">
      <c r="A298" s="449" t="s">
        <v>322</v>
      </c>
      <c r="B298" s="442" t="s">
        <v>79</v>
      </c>
      <c r="C298" s="443"/>
      <c r="D298" s="449" t="s">
        <v>286</v>
      </c>
      <c r="E298" s="431">
        <v>1</v>
      </c>
      <c r="F298" s="444"/>
      <c r="G298" s="445"/>
    </row>
    <row r="299" spans="1:7" s="157" customFormat="1" ht="25.5" x14ac:dyDescent="0.2">
      <c r="A299" s="449" t="s">
        <v>317</v>
      </c>
      <c r="B299" s="442" t="s">
        <v>79</v>
      </c>
      <c r="C299" s="443"/>
      <c r="D299" s="449" t="s">
        <v>81</v>
      </c>
      <c r="E299" s="431">
        <v>1</v>
      </c>
      <c r="F299" s="444"/>
      <c r="G299" s="445"/>
    </row>
    <row r="300" spans="1:7" s="157" customFormat="1" x14ac:dyDescent="0.2">
      <c r="A300" s="449" t="s">
        <v>351</v>
      </c>
      <c r="B300" s="442" t="s">
        <v>79</v>
      </c>
      <c r="C300" s="443"/>
      <c r="D300" s="449" t="s">
        <v>92</v>
      </c>
      <c r="E300" s="431">
        <v>1</v>
      </c>
      <c r="F300" s="444"/>
      <c r="G300" s="445"/>
    </row>
    <row r="301" spans="1:7" s="157" customFormat="1" x14ac:dyDescent="0.2">
      <c r="A301" s="449" t="s">
        <v>331</v>
      </c>
      <c r="B301" s="442" t="s">
        <v>79</v>
      </c>
      <c r="C301" s="443"/>
      <c r="D301" s="449" t="s">
        <v>86</v>
      </c>
      <c r="E301" s="431">
        <v>1</v>
      </c>
      <c r="F301" s="444"/>
      <c r="G301" s="445"/>
    </row>
    <row r="302" spans="1:7" s="157" customFormat="1" x14ac:dyDescent="0.2">
      <c r="A302" s="431" t="s">
        <v>719</v>
      </c>
      <c r="B302" s="442" t="s">
        <v>79</v>
      </c>
      <c r="C302" s="443"/>
      <c r="D302" s="431" t="s">
        <v>673</v>
      </c>
      <c r="E302" s="431">
        <v>1</v>
      </c>
      <c r="F302" s="444"/>
      <c r="G302" s="445"/>
    </row>
    <row r="303" spans="1:7" s="157" customFormat="1" ht="25.5" x14ac:dyDescent="0.2">
      <c r="A303" s="431" t="s">
        <v>312</v>
      </c>
      <c r="B303" s="442" t="s">
        <v>79</v>
      </c>
      <c r="C303" s="443"/>
      <c r="D303" s="431" t="s">
        <v>363</v>
      </c>
      <c r="E303" s="431">
        <v>2</v>
      </c>
      <c r="F303" s="444"/>
      <c r="G303" s="445"/>
    </row>
    <row r="304" spans="1:7" s="157" customFormat="1" ht="25.5" x14ac:dyDescent="0.2">
      <c r="A304" s="431" t="s">
        <v>317</v>
      </c>
      <c r="B304" s="442" t="s">
        <v>79</v>
      </c>
      <c r="C304" s="443"/>
      <c r="D304" s="431" t="s">
        <v>674</v>
      </c>
      <c r="E304" s="431">
        <v>1</v>
      </c>
      <c r="F304" s="444"/>
      <c r="G304" s="445"/>
    </row>
    <row r="305" spans="1:7" s="157" customFormat="1" x14ac:dyDescent="0.2">
      <c r="A305" s="431" t="s">
        <v>721</v>
      </c>
      <c r="B305" s="442" t="s">
        <v>79</v>
      </c>
      <c r="C305" s="443"/>
      <c r="D305" s="431" t="s">
        <v>96</v>
      </c>
      <c r="E305" s="431">
        <v>1</v>
      </c>
      <c r="F305" s="444"/>
      <c r="G305" s="445"/>
    </row>
    <row r="306" spans="1:7" s="157" customFormat="1" ht="25.5" x14ac:dyDescent="0.2">
      <c r="A306" s="431" t="s">
        <v>313</v>
      </c>
      <c r="B306" s="442" t="s">
        <v>79</v>
      </c>
      <c r="C306" s="443"/>
      <c r="D306" s="431" t="s">
        <v>85</v>
      </c>
      <c r="E306" s="431">
        <v>3</v>
      </c>
      <c r="F306" s="444"/>
      <c r="G306" s="445"/>
    </row>
    <row r="307" spans="1:7" s="157" customFormat="1" x14ac:dyDescent="0.2">
      <c r="A307" s="431" t="s">
        <v>312</v>
      </c>
      <c r="B307" s="442" t="s">
        <v>79</v>
      </c>
      <c r="C307" s="443"/>
      <c r="D307" s="431" t="s">
        <v>675</v>
      </c>
      <c r="E307" s="431">
        <v>1</v>
      </c>
      <c r="F307" s="444"/>
      <c r="G307" s="445"/>
    </row>
    <row r="308" spans="1:7" s="157" customFormat="1" ht="25.5" x14ac:dyDescent="0.2">
      <c r="A308" s="431" t="s">
        <v>312</v>
      </c>
      <c r="B308" s="442" t="s">
        <v>79</v>
      </c>
      <c r="C308" s="443"/>
      <c r="D308" s="431" t="s">
        <v>676</v>
      </c>
      <c r="E308" s="431">
        <v>1</v>
      </c>
      <c r="F308" s="444"/>
      <c r="G308" s="445"/>
    </row>
    <row r="309" spans="1:7" s="157" customFormat="1" x14ac:dyDescent="0.2">
      <c r="A309" s="431" t="s">
        <v>731</v>
      </c>
      <c r="B309" s="442" t="s">
        <v>79</v>
      </c>
      <c r="C309" s="443"/>
      <c r="D309" s="431" t="s">
        <v>677</v>
      </c>
      <c r="E309" s="431">
        <v>1</v>
      </c>
      <c r="F309" s="444"/>
      <c r="G309" s="445"/>
    </row>
    <row r="310" spans="1:7" s="157" customFormat="1" ht="25.5" x14ac:dyDescent="0.2">
      <c r="A310" s="431" t="s">
        <v>319</v>
      </c>
      <c r="B310" s="442" t="s">
        <v>79</v>
      </c>
      <c r="C310" s="443"/>
      <c r="D310" s="431" t="s">
        <v>365</v>
      </c>
      <c r="E310" s="431">
        <v>1</v>
      </c>
      <c r="F310" s="444"/>
      <c r="G310" s="445"/>
    </row>
    <row r="311" spans="1:7" s="157" customFormat="1" x14ac:dyDescent="0.2">
      <c r="A311" s="431" t="s">
        <v>313</v>
      </c>
      <c r="B311" s="442" t="s">
        <v>79</v>
      </c>
      <c r="C311" s="443"/>
      <c r="D311" s="431" t="s">
        <v>268</v>
      </c>
      <c r="E311" s="431">
        <v>2</v>
      </c>
      <c r="F311" s="444"/>
      <c r="G311" s="445"/>
    </row>
    <row r="312" spans="1:7" s="157" customFormat="1" ht="25.5" x14ac:dyDescent="0.2">
      <c r="A312" s="431" t="s">
        <v>733</v>
      </c>
      <c r="B312" s="442" t="s">
        <v>79</v>
      </c>
      <c r="C312" s="443"/>
      <c r="D312" s="431" t="s">
        <v>678</v>
      </c>
      <c r="E312" s="431">
        <v>2</v>
      </c>
      <c r="F312" s="444"/>
      <c r="G312" s="445"/>
    </row>
    <row r="313" spans="1:7" s="157" customFormat="1" x14ac:dyDescent="0.2">
      <c r="A313" s="431" t="s">
        <v>350</v>
      </c>
      <c r="B313" s="442" t="s">
        <v>79</v>
      </c>
      <c r="C313" s="443"/>
      <c r="D313" s="431" t="s">
        <v>89</v>
      </c>
      <c r="E313" s="431">
        <v>1</v>
      </c>
      <c r="F313" s="444"/>
      <c r="G313" s="445"/>
    </row>
    <row r="314" spans="1:7" s="157" customFormat="1" x14ac:dyDescent="0.2">
      <c r="A314" s="431" t="s">
        <v>312</v>
      </c>
      <c r="B314" s="442" t="s">
        <v>79</v>
      </c>
      <c r="C314" s="443"/>
      <c r="D314" s="431" t="s">
        <v>87</v>
      </c>
      <c r="E314" s="431">
        <v>1</v>
      </c>
      <c r="F314" s="444"/>
      <c r="G314" s="445"/>
    </row>
    <row r="315" spans="1:7" s="157" customFormat="1" ht="25.5" x14ac:dyDescent="0.2">
      <c r="A315" s="431" t="s">
        <v>734</v>
      </c>
      <c r="B315" s="442" t="s">
        <v>79</v>
      </c>
      <c r="C315" s="443"/>
      <c r="D315" s="431" t="s">
        <v>265</v>
      </c>
      <c r="E315" s="431">
        <v>1</v>
      </c>
      <c r="F315" s="444"/>
      <c r="G315" s="445"/>
    </row>
    <row r="316" spans="1:7" s="157" customFormat="1" ht="25.5" x14ac:dyDescent="0.2">
      <c r="A316" s="431" t="s">
        <v>727</v>
      </c>
      <c r="B316" s="442" t="s">
        <v>79</v>
      </c>
      <c r="C316" s="443"/>
      <c r="D316" s="431" t="s">
        <v>679</v>
      </c>
      <c r="E316" s="431">
        <v>1</v>
      </c>
      <c r="F316" s="444"/>
      <c r="G316" s="445"/>
    </row>
    <row r="317" spans="1:7" s="157" customFormat="1" ht="25.5" x14ac:dyDescent="0.2">
      <c r="A317" s="431" t="s">
        <v>316</v>
      </c>
      <c r="B317" s="442" t="s">
        <v>79</v>
      </c>
      <c r="C317" s="443"/>
      <c r="D317" s="431" t="s">
        <v>85</v>
      </c>
      <c r="E317" s="431">
        <v>1</v>
      </c>
      <c r="F317" s="444"/>
      <c r="G317" s="445"/>
    </row>
    <row r="318" spans="1:7" s="157" customFormat="1" ht="25.5" x14ac:dyDescent="0.2">
      <c r="A318" s="431" t="s">
        <v>343</v>
      </c>
      <c r="B318" s="442" t="s">
        <v>79</v>
      </c>
      <c r="C318" s="443"/>
      <c r="D318" s="431" t="s">
        <v>81</v>
      </c>
      <c r="E318" s="431">
        <v>1</v>
      </c>
      <c r="F318" s="444"/>
      <c r="G318" s="445"/>
    </row>
    <row r="319" spans="1:7" s="157" customFormat="1" x14ac:dyDescent="0.2">
      <c r="A319" s="431" t="s">
        <v>312</v>
      </c>
      <c r="B319" s="442" t="s">
        <v>79</v>
      </c>
      <c r="C319" s="443"/>
      <c r="D319" s="431" t="s">
        <v>680</v>
      </c>
      <c r="E319" s="431">
        <v>1</v>
      </c>
      <c r="F319" s="444"/>
      <c r="G319" s="445"/>
    </row>
    <row r="320" spans="1:7" s="157" customFormat="1" ht="25.5" x14ac:dyDescent="0.2">
      <c r="A320" s="431" t="s">
        <v>317</v>
      </c>
      <c r="B320" s="442" t="s">
        <v>79</v>
      </c>
      <c r="C320" s="443"/>
      <c r="D320" s="431" t="s">
        <v>81</v>
      </c>
      <c r="E320" s="431">
        <v>1</v>
      </c>
      <c r="F320" s="444"/>
      <c r="G320" s="445"/>
    </row>
    <row r="321" spans="1:7" s="157" customFormat="1" x14ac:dyDescent="0.2">
      <c r="A321" s="431" t="s">
        <v>317</v>
      </c>
      <c r="B321" s="442" t="s">
        <v>79</v>
      </c>
      <c r="C321" s="443"/>
      <c r="D321" s="431" t="s">
        <v>670</v>
      </c>
      <c r="E321" s="431">
        <v>2</v>
      </c>
      <c r="F321" s="444"/>
      <c r="G321" s="445"/>
    </row>
    <row r="322" spans="1:7" s="157" customFormat="1" ht="25.5" x14ac:dyDescent="0.2">
      <c r="A322" s="431" t="s">
        <v>312</v>
      </c>
      <c r="B322" s="442" t="s">
        <v>79</v>
      </c>
      <c r="C322" s="443"/>
      <c r="D322" s="431" t="s">
        <v>290</v>
      </c>
      <c r="E322" s="431">
        <v>1</v>
      </c>
      <c r="F322" s="444"/>
      <c r="G322" s="445"/>
    </row>
    <row r="323" spans="1:7" s="157" customFormat="1" x14ac:dyDescent="0.2">
      <c r="A323" s="431" t="s">
        <v>312</v>
      </c>
      <c r="B323" s="442" t="s">
        <v>79</v>
      </c>
      <c r="C323" s="443"/>
      <c r="D323" s="431" t="s">
        <v>681</v>
      </c>
      <c r="E323" s="431">
        <v>1</v>
      </c>
      <c r="F323" s="444"/>
      <c r="G323" s="445"/>
    </row>
    <row r="324" spans="1:7" s="157" customFormat="1" x14ac:dyDescent="0.2">
      <c r="A324" s="431" t="s">
        <v>721</v>
      </c>
      <c r="B324" s="442" t="s">
        <v>79</v>
      </c>
      <c r="C324" s="443"/>
      <c r="D324" s="431" t="s">
        <v>272</v>
      </c>
      <c r="E324" s="431">
        <v>1</v>
      </c>
      <c r="F324" s="444"/>
      <c r="G324" s="445"/>
    </row>
    <row r="325" spans="1:7" s="157" customFormat="1" x14ac:dyDescent="0.2">
      <c r="A325" s="431" t="s">
        <v>723</v>
      </c>
      <c r="B325" s="442" t="s">
        <v>79</v>
      </c>
      <c r="C325" s="443"/>
      <c r="D325" s="431" t="s">
        <v>80</v>
      </c>
      <c r="E325" s="431">
        <v>1</v>
      </c>
      <c r="F325" s="444"/>
      <c r="G325" s="445"/>
    </row>
    <row r="326" spans="1:7" s="157" customFormat="1" ht="25.5" x14ac:dyDescent="0.2">
      <c r="A326" s="431" t="s">
        <v>350</v>
      </c>
      <c r="B326" s="442" t="s">
        <v>79</v>
      </c>
      <c r="C326" s="443"/>
      <c r="D326" s="431" t="s">
        <v>395</v>
      </c>
      <c r="E326" s="431">
        <v>1</v>
      </c>
      <c r="F326" s="444"/>
      <c r="G326" s="445"/>
    </row>
    <row r="327" spans="1:7" s="157" customFormat="1" x14ac:dyDescent="0.2">
      <c r="A327" s="431" t="s">
        <v>322</v>
      </c>
      <c r="B327" s="442" t="s">
        <v>79</v>
      </c>
      <c r="C327" s="443"/>
      <c r="D327" s="431" t="s">
        <v>286</v>
      </c>
      <c r="E327" s="431">
        <v>1</v>
      </c>
      <c r="F327" s="444"/>
      <c r="G327" s="445"/>
    </row>
    <row r="328" spans="1:7" s="157" customFormat="1" x14ac:dyDescent="0.2">
      <c r="A328" s="431" t="s">
        <v>317</v>
      </c>
      <c r="B328" s="442" t="s">
        <v>79</v>
      </c>
      <c r="C328" s="443"/>
      <c r="D328" s="431" t="s">
        <v>682</v>
      </c>
      <c r="E328" s="431">
        <v>1</v>
      </c>
      <c r="F328" s="444"/>
      <c r="G328" s="445"/>
    </row>
    <row r="329" spans="1:7" s="157" customFormat="1" x14ac:dyDescent="0.2">
      <c r="A329" s="431" t="s">
        <v>313</v>
      </c>
      <c r="B329" s="442" t="s">
        <v>79</v>
      </c>
      <c r="C329" s="443"/>
      <c r="D329" s="431" t="s">
        <v>82</v>
      </c>
      <c r="E329" s="431">
        <v>1</v>
      </c>
      <c r="F329" s="444"/>
      <c r="G329" s="445"/>
    </row>
    <row r="330" spans="1:7" s="157" customFormat="1" ht="25.5" x14ac:dyDescent="0.2">
      <c r="A330" s="431" t="s">
        <v>316</v>
      </c>
      <c r="B330" s="442" t="s">
        <v>79</v>
      </c>
      <c r="C330" s="443"/>
      <c r="D330" s="431" t="s">
        <v>85</v>
      </c>
      <c r="E330" s="431">
        <v>1</v>
      </c>
      <c r="F330" s="444"/>
      <c r="G330" s="445"/>
    </row>
    <row r="331" spans="1:7" s="157" customFormat="1" ht="25.5" x14ac:dyDescent="0.2">
      <c r="A331" s="431" t="s">
        <v>331</v>
      </c>
      <c r="B331" s="442" t="s">
        <v>79</v>
      </c>
      <c r="C331" s="443"/>
      <c r="D331" s="431" t="s">
        <v>683</v>
      </c>
      <c r="E331" s="431">
        <v>1</v>
      </c>
      <c r="F331" s="444"/>
      <c r="G331" s="445"/>
    </row>
    <row r="332" spans="1:7" s="157" customFormat="1" x14ac:dyDescent="0.2">
      <c r="A332" s="431" t="s">
        <v>350</v>
      </c>
      <c r="B332" s="442" t="s">
        <v>79</v>
      </c>
      <c r="C332" s="443"/>
      <c r="D332" s="431" t="s">
        <v>91</v>
      </c>
      <c r="E332" s="431">
        <v>1</v>
      </c>
      <c r="F332" s="444"/>
      <c r="G332" s="445"/>
    </row>
    <row r="333" spans="1:7" s="157" customFormat="1" x14ac:dyDescent="0.2">
      <c r="A333" s="431" t="s">
        <v>341</v>
      </c>
      <c r="B333" s="442" t="s">
        <v>79</v>
      </c>
      <c r="C333" s="443"/>
      <c r="D333" s="431" t="s">
        <v>271</v>
      </c>
      <c r="E333" s="431">
        <v>1</v>
      </c>
      <c r="F333" s="444"/>
      <c r="G333" s="445"/>
    </row>
    <row r="334" spans="1:7" s="157" customFormat="1" ht="25.5" x14ac:dyDescent="0.2">
      <c r="A334" s="431" t="s">
        <v>735</v>
      </c>
      <c r="B334" s="442" t="s">
        <v>79</v>
      </c>
      <c r="C334" s="443"/>
      <c r="D334" s="431" t="s">
        <v>684</v>
      </c>
      <c r="E334" s="431">
        <v>2</v>
      </c>
      <c r="F334" s="444"/>
      <c r="G334" s="445"/>
    </row>
    <row r="335" spans="1:7" s="157" customFormat="1" x14ac:dyDescent="0.2">
      <c r="A335" s="431" t="s">
        <v>312</v>
      </c>
      <c r="B335" s="442" t="s">
        <v>79</v>
      </c>
      <c r="C335" s="443"/>
      <c r="D335" s="431" t="s">
        <v>685</v>
      </c>
      <c r="E335" s="431">
        <v>1</v>
      </c>
      <c r="F335" s="444"/>
      <c r="G335" s="445"/>
    </row>
    <row r="336" spans="1:7" s="157" customFormat="1" x14ac:dyDescent="0.2">
      <c r="A336" s="431" t="s">
        <v>312</v>
      </c>
      <c r="B336" s="442" t="s">
        <v>79</v>
      </c>
      <c r="C336" s="443"/>
      <c r="D336" s="431" t="s">
        <v>673</v>
      </c>
      <c r="E336" s="431">
        <v>1</v>
      </c>
      <c r="F336" s="444"/>
      <c r="G336" s="445"/>
    </row>
    <row r="337" spans="1:7" s="157" customFormat="1" x14ac:dyDescent="0.2">
      <c r="A337" s="431" t="s">
        <v>312</v>
      </c>
      <c r="B337" s="442" t="s">
        <v>79</v>
      </c>
      <c r="C337" s="443"/>
      <c r="D337" s="431" t="s">
        <v>673</v>
      </c>
      <c r="E337" s="431">
        <v>1</v>
      </c>
      <c r="F337" s="444"/>
      <c r="G337" s="445"/>
    </row>
    <row r="338" spans="1:7" s="157" customFormat="1" x14ac:dyDescent="0.2">
      <c r="A338" s="431" t="s">
        <v>312</v>
      </c>
      <c r="B338" s="442" t="s">
        <v>79</v>
      </c>
      <c r="C338" s="443"/>
      <c r="D338" s="431" t="s">
        <v>685</v>
      </c>
      <c r="E338" s="431">
        <v>1</v>
      </c>
      <c r="F338" s="444"/>
      <c r="G338" s="445"/>
    </row>
    <row r="339" spans="1:7" s="157" customFormat="1" ht="25.5" x14ac:dyDescent="0.2">
      <c r="A339" s="431" t="s">
        <v>312</v>
      </c>
      <c r="B339" s="442" t="s">
        <v>79</v>
      </c>
      <c r="C339" s="443"/>
      <c r="D339" s="431" t="s">
        <v>363</v>
      </c>
      <c r="E339" s="431">
        <v>1</v>
      </c>
      <c r="F339" s="444"/>
      <c r="G339" s="445"/>
    </row>
    <row r="340" spans="1:7" s="157" customFormat="1" ht="25.5" x14ac:dyDescent="0.2">
      <c r="A340" s="431" t="s">
        <v>317</v>
      </c>
      <c r="B340" s="442" t="s">
        <v>79</v>
      </c>
      <c r="C340" s="443"/>
      <c r="D340" s="431" t="s">
        <v>686</v>
      </c>
      <c r="E340" s="431">
        <v>1</v>
      </c>
      <c r="F340" s="444"/>
      <c r="G340" s="445"/>
    </row>
    <row r="341" spans="1:7" s="157" customFormat="1" ht="25.5" x14ac:dyDescent="0.2">
      <c r="A341" s="431" t="s">
        <v>312</v>
      </c>
      <c r="B341" s="442" t="s">
        <v>79</v>
      </c>
      <c r="C341" s="443"/>
      <c r="D341" s="431" t="s">
        <v>363</v>
      </c>
      <c r="E341" s="431">
        <v>1</v>
      </c>
      <c r="F341" s="444"/>
      <c r="G341" s="445"/>
    </row>
    <row r="342" spans="1:7" s="157" customFormat="1" ht="25.5" x14ac:dyDescent="0.2">
      <c r="A342" s="431" t="s">
        <v>312</v>
      </c>
      <c r="B342" s="442" t="s">
        <v>79</v>
      </c>
      <c r="C342" s="443"/>
      <c r="D342" s="431" t="s">
        <v>645</v>
      </c>
      <c r="E342" s="431">
        <v>1</v>
      </c>
      <c r="F342" s="444"/>
      <c r="G342" s="445"/>
    </row>
    <row r="343" spans="1:7" s="157" customFormat="1" x14ac:dyDescent="0.2">
      <c r="A343" s="431" t="s">
        <v>317</v>
      </c>
      <c r="B343" s="442" t="s">
        <v>79</v>
      </c>
      <c r="C343" s="443"/>
      <c r="D343" s="431" t="s">
        <v>687</v>
      </c>
      <c r="E343" s="431">
        <v>1</v>
      </c>
      <c r="F343" s="444"/>
      <c r="G343" s="445"/>
    </row>
    <row r="344" spans="1:7" s="157" customFormat="1" x14ac:dyDescent="0.2">
      <c r="A344" s="431" t="s">
        <v>317</v>
      </c>
      <c r="B344" s="442" t="s">
        <v>79</v>
      </c>
      <c r="C344" s="443"/>
      <c r="D344" s="431" t="s">
        <v>274</v>
      </c>
      <c r="E344" s="431">
        <v>1</v>
      </c>
      <c r="F344" s="444"/>
      <c r="G344" s="445"/>
    </row>
    <row r="345" spans="1:7" s="445" customFormat="1" ht="25.5" x14ac:dyDescent="0.2">
      <c r="A345" s="431" t="s">
        <v>313</v>
      </c>
      <c r="B345" s="442" t="s">
        <v>79</v>
      </c>
      <c r="C345" s="443"/>
      <c r="D345" s="431" t="s">
        <v>294</v>
      </c>
      <c r="E345" s="431"/>
      <c r="F345" s="444">
        <v>1</v>
      </c>
    </row>
    <row r="346" spans="1:7" s="157" customFormat="1" ht="25.5" x14ac:dyDescent="0.2">
      <c r="A346" s="431" t="s">
        <v>316</v>
      </c>
      <c r="B346" s="442" t="s">
        <v>79</v>
      </c>
      <c r="C346" s="443"/>
      <c r="D346" s="431" t="s">
        <v>688</v>
      </c>
      <c r="E346" s="431">
        <v>1</v>
      </c>
      <c r="F346" s="444"/>
      <c r="G346" s="445"/>
    </row>
    <row r="347" spans="1:7" s="157" customFormat="1" x14ac:dyDescent="0.2">
      <c r="A347" s="431" t="s">
        <v>312</v>
      </c>
      <c r="B347" s="442" t="s">
        <v>79</v>
      </c>
      <c r="C347" s="443"/>
      <c r="D347" s="431" t="s">
        <v>689</v>
      </c>
      <c r="E347" s="431">
        <v>1</v>
      </c>
      <c r="F347" s="444"/>
      <c r="G347" s="445"/>
    </row>
    <row r="348" spans="1:7" s="157" customFormat="1" x14ac:dyDescent="0.2">
      <c r="A348" s="431" t="s">
        <v>315</v>
      </c>
      <c r="B348" s="442" t="s">
        <v>79</v>
      </c>
      <c r="C348" s="443"/>
      <c r="D348" s="431" t="s">
        <v>96</v>
      </c>
      <c r="E348" s="431">
        <v>1</v>
      </c>
      <c r="F348" s="444"/>
      <c r="G348" s="445"/>
    </row>
    <row r="349" spans="1:7" s="157" customFormat="1" x14ac:dyDescent="0.2">
      <c r="A349" s="431" t="s">
        <v>320</v>
      </c>
      <c r="B349" s="442" t="s">
        <v>79</v>
      </c>
      <c r="C349" s="443"/>
      <c r="D349" s="431" t="s">
        <v>393</v>
      </c>
      <c r="E349" s="431">
        <v>1</v>
      </c>
      <c r="F349" s="444"/>
      <c r="G349" s="445"/>
    </row>
    <row r="350" spans="1:7" s="157" customFormat="1" x14ac:dyDescent="0.2">
      <c r="A350" s="431" t="s">
        <v>333</v>
      </c>
      <c r="B350" s="442" t="s">
        <v>79</v>
      </c>
      <c r="C350" s="443"/>
      <c r="D350" s="431" t="s">
        <v>690</v>
      </c>
      <c r="E350" s="431">
        <v>1</v>
      </c>
      <c r="F350" s="444"/>
      <c r="G350" s="445"/>
    </row>
    <row r="351" spans="1:7" s="157" customFormat="1" ht="25.5" x14ac:dyDescent="0.2">
      <c r="A351" s="431" t="s">
        <v>334</v>
      </c>
      <c r="B351" s="442" t="s">
        <v>79</v>
      </c>
      <c r="C351" s="443"/>
      <c r="D351" s="431" t="s">
        <v>691</v>
      </c>
      <c r="E351" s="431">
        <v>1</v>
      </c>
      <c r="F351" s="444"/>
      <c r="G351" s="445"/>
    </row>
    <row r="352" spans="1:7" s="157" customFormat="1" x14ac:dyDescent="0.2">
      <c r="A352" s="431" t="s">
        <v>336</v>
      </c>
      <c r="B352" s="442" t="s">
        <v>79</v>
      </c>
      <c r="C352" s="443"/>
      <c r="D352" s="431" t="s">
        <v>273</v>
      </c>
      <c r="E352" s="431">
        <v>1</v>
      </c>
      <c r="F352" s="444"/>
      <c r="G352" s="445"/>
    </row>
    <row r="353" spans="1:7" s="157" customFormat="1" x14ac:dyDescent="0.2">
      <c r="A353" s="431" t="s">
        <v>315</v>
      </c>
      <c r="B353" s="442" t="s">
        <v>79</v>
      </c>
      <c r="C353" s="443"/>
      <c r="D353" s="431" t="s">
        <v>692</v>
      </c>
      <c r="E353" s="431">
        <v>1</v>
      </c>
      <c r="F353" s="444"/>
      <c r="G353" s="445"/>
    </row>
    <row r="354" spans="1:7" s="157" customFormat="1" x14ac:dyDescent="0.2">
      <c r="A354" s="431" t="s">
        <v>334</v>
      </c>
      <c r="B354" s="442" t="s">
        <v>79</v>
      </c>
      <c r="C354" s="443"/>
      <c r="D354" s="431" t="s">
        <v>693</v>
      </c>
      <c r="E354" s="431">
        <v>1</v>
      </c>
      <c r="F354" s="444"/>
      <c r="G354" s="445"/>
    </row>
    <row r="355" spans="1:7" s="157" customFormat="1" x14ac:dyDescent="0.2">
      <c r="A355" s="431" t="s">
        <v>312</v>
      </c>
      <c r="B355" s="442" t="s">
        <v>79</v>
      </c>
      <c r="C355" s="443"/>
      <c r="D355" s="431" t="s">
        <v>87</v>
      </c>
      <c r="E355" s="431">
        <v>1</v>
      </c>
      <c r="F355" s="444"/>
      <c r="G355" s="445"/>
    </row>
    <row r="356" spans="1:7" s="157" customFormat="1" ht="25.5" x14ac:dyDescent="0.2">
      <c r="A356" s="431" t="s">
        <v>315</v>
      </c>
      <c r="B356" s="442" t="s">
        <v>79</v>
      </c>
      <c r="C356" s="443"/>
      <c r="D356" s="431" t="s">
        <v>395</v>
      </c>
      <c r="E356" s="431">
        <v>1</v>
      </c>
      <c r="F356" s="444"/>
      <c r="G356" s="445"/>
    </row>
    <row r="357" spans="1:7" s="157" customFormat="1" ht="25.5" x14ac:dyDescent="0.2">
      <c r="A357" s="431" t="s">
        <v>334</v>
      </c>
      <c r="B357" s="442" t="s">
        <v>79</v>
      </c>
      <c r="C357" s="443"/>
      <c r="D357" s="431" t="s">
        <v>395</v>
      </c>
      <c r="E357" s="431">
        <v>1</v>
      </c>
      <c r="F357" s="444"/>
      <c r="G357" s="445"/>
    </row>
    <row r="358" spans="1:7" s="157" customFormat="1" x14ac:dyDescent="0.2">
      <c r="A358" s="431" t="s">
        <v>350</v>
      </c>
      <c r="B358" s="442" t="s">
        <v>79</v>
      </c>
      <c r="C358" s="443"/>
      <c r="D358" s="431" t="s">
        <v>269</v>
      </c>
      <c r="E358" s="431">
        <v>1</v>
      </c>
      <c r="F358" s="444"/>
      <c r="G358" s="445"/>
    </row>
    <row r="359" spans="1:7" s="157" customFormat="1" ht="25.5" x14ac:dyDescent="0.2">
      <c r="A359" s="431" t="s">
        <v>315</v>
      </c>
      <c r="B359" s="442" t="s">
        <v>79</v>
      </c>
      <c r="C359" s="443"/>
      <c r="D359" s="431" t="s">
        <v>694</v>
      </c>
      <c r="E359" s="431">
        <v>1</v>
      </c>
      <c r="F359" s="444"/>
      <c r="G359" s="445"/>
    </row>
    <row r="360" spans="1:7" s="157" customFormat="1" ht="25.5" x14ac:dyDescent="0.2">
      <c r="A360" s="431" t="s">
        <v>319</v>
      </c>
      <c r="B360" s="442" t="s">
        <v>79</v>
      </c>
      <c r="C360" s="443"/>
      <c r="D360" s="431" t="s">
        <v>695</v>
      </c>
      <c r="E360" s="431">
        <v>1</v>
      </c>
      <c r="F360" s="444"/>
      <c r="G360" s="445"/>
    </row>
    <row r="361" spans="1:7" s="157" customFormat="1" x14ac:dyDescent="0.2">
      <c r="A361" s="431" t="s">
        <v>317</v>
      </c>
      <c r="B361" s="442" t="s">
        <v>79</v>
      </c>
      <c r="C361" s="443"/>
      <c r="D361" s="431" t="s">
        <v>696</v>
      </c>
      <c r="E361" s="431">
        <v>1</v>
      </c>
      <c r="F361" s="444"/>
      <c r="G361" s="445"/>
    </row>
    <row r="362" spans="1:7" s="157" customFormat="1" ht="25.5" x14ac:dyDescent="0.2">
      <c r="A362" s="431" t="s">
        <v>313</v>
      </c>
      <c r="B362" s="442" t="s">
        <v>79</v>
      </c>
      <c r="C362" s="443"/>
      <c r="D362" s="431" t="s">
        <v>85</v>
      </c>
      <c r="E362" s="431">
        <v>4</v>
      </c>
      <c r="F362" s="444"/>
      <c r="G362" s="445"/>
    </row>
    <row r="363" spans="1:7" s="157" customFormat="1" ht="25.5" x14ac:dyDescent="0.2">
      <c r="A363" s="431" t="s">
        <v>344</v>
      </c>
      <c r="B363" s="442" t="s">
        <v>79</v>
      </c>
      <c r="C363" s="443"/>
      <c r="D363" s="431" t="s">
        <v>697</v>
      </c>
      <c r="E363" s="431">
        <v>1</v>
      </c>
      <c r="F363" s="444"/>
      <c r="G363" s="445"/>
    </row>
    <row r="364" spans="1:7" s="157" customFormat="1" x14ac:dyDescent="0.2">
      <c r="A364" s="431" t="s">
        <v>323</v>
      </c>
      <c r="B364" s="442" t="s">
        <v>79</v>
      </c>
      <c r="C364" s="443"/>
      <c r="D364" s="431" t="s">
        <v>287</v>
      </c>
      <c r="E364" s="431">
        <v>1</v>
      </c>
      <c r="F364" s="444"/>
      <c r="G364" s="445"/>
    </row>
    <row r="365" spans="1:7" s="157" customFormat="1" x14ac:dyDescent="0.2">
      <c r="A365" s="431" t="s">
        <v>731</v>
      </c>
      <c r="B365" s="442" t="s">
        <v>79</v>
      </c>
      <c r="C365" s="443"/>
      <c r="D365" s="431" t="s">
        <v>677</v>
      </c>
      <c r="E365" s="431">
        <v>1</v>
      </c>
      <c r="F365" s="444"/>
      <c r="G365" s="445"/>
    </row>
    <row r="366" spans="1:7" s="157" customFormat="1" ht="25.5" x14ac:dyDescent="0.2">
      <c r="A366" s="431" t="s">
        <v>312</v>
      </c>
      <c r="B366" s="442" t="s">
        <v>79</v>
      </c>
      <c r="C366" s="443"/>
      <c r="D366" s="431" t="s">
        <v>375</v>
      </c>
      <c r="E366" s="431">
        <v>1</v>
      </c>
      <c r="F366" s="444"/>
      <c r="G366" s="445"/>
    </row>
    <row r="367" spans="1:7" s="157" customFormat="1" ht="25.5" x14ac:dyDescent="0.2">
      <c r="A367" s="431" t="s">
        <v>350</v>
      </c>
      <c r="B367" s="442" t="s">
        <v>79</v>
      </c>
      <c r="C367" s="443"/>
      <c r="D367" s="431" t="s">
        <v>375</v>
      </c>
      <c r="E367" s="431">
        <v>1</v>
      </c>
      <c r="F367" s="444"/>
      <c r="G367" s="445"/>
    </row>
    <row r="368" spans="1:7" s="157" customFormat="1" x14ac:dyDescent="0.2">
      <c r="A368" s="431" t="s">
        <v>313</v>
      </c>
      <c r="B368" s="442" t="s">
        <v>79</v>
      </c>
      <c r="C368" s="443"/>
      <c r="D368" s="431" t="s">
        <v>82</v>
      </c>
      <c r="E368" s="431">
        <v>2</v>
      </c>
      <c r="F368" s="444"/>
      <c r="G368" s="445"/>
    </row>
    <row r="369" spans="1:7" s="157" customFormat="1" ht="25.5" x14ac:dyDescent="0.2">
      <c r="A369" s="431" t="s">
        <v>312</v>
      </c>
      <c r="B369" s="442" t="s">
        <v>79</v>
      </c>
      <c r="C369" s="443"/>
      <c r="D369" s="431" t="s">
        <v>81</v>
      </c>
      <c r="E369" s="431">
        <v>1</v>
      </c>
      <c r="F369" s="444"/>
      <c r="G369" s="445"/>
    </row>
    <row r="370" spans="1:7" s="157" customFormat="1" ht="25.5" x14ac:dyDescent="0.2">
      <c r="A370" s="431" t="s">
        <v>319</v>
      </c>
      <c r="B370" s="442" t="s">
        <v>79</v>
      </c>
      <c r="C370" s="443"/>
      <c r="D370" s="431" t="s">
        <v>365</v>
      </c>
      <c r="E370" s="431">
        <v>1</v>
      </c>
      <c r="F370" s="444"/>
      <c r="G370" s="445"/>
    </row>
    <row r="371" spans="1:7" s="157" customFormat="1" ht="25.5" x14ac:dyDescent="0.2">
      <c r="A371" s="431" t="s">
        <v>320</v>
      </c>
      <c r="B371" s="442" t="s">
        <v>79</v>
      </c>
      <c r="C371" s="443"/>
      <c r="D371" s="431" t="s">
        <v>355</v>
      </c>
      <c r="E371" s="431">
        <v>1</v>
      </c>
      <c r="F371" s="444"/>
      <c r="G371" s="445"/>
    </row>
    <row r="372" spans="1:7" s="157" customFormat="1" ht="25.5" x14ac:dyDescent="0.2">
      <c r="A372" s="431" t="s">
        <v>736</v>
      </c>
      <c r="B372" s="442" t="s">
        <v>79</v>
      </c>
      <c r="C372" s="443"/>
      <c r="D372" s="431" t="s">
        <v>698</v>
      </c>
      <c r="E372" s="431">
        <v>1</v>
      </c>
      <c r="F372" s="444"/>
      <c r="G372" s="445"/>
    </row>
    <row r="373" spans="1:7" s="445" customFormat="1" x14ac:dyDescent="0.2">
      <c r="A373" s="431" t="s">
        <v>316</v>
      </c>
      <c r="B373" s="442" t="s">
        <v>79</v>
      </c>
      <c r="C373" s="443"/>
      <c r="D373" s="431" t="s">
        <v>699</v>
      </c>
      <c r="E373" s="431"/>
      <c r="F373" s="444">
        <v>1</v>
      </c>
    </row>
    <row r="374" spans="1:7" s="157" customFormat="1" x14ac:dyDescent="0.2">
      <c r="A374" s="431" t="s">
        <v>727</v>
      </c>
      <c r="B374" s="442" t="s">
        <v>79</v>
      </c>
      <c r="C374" s="443"/>
      <c r="D374" s="431" t="s">
        <v>655</v>
      </c>
      <c r="E374" s="431">
        <v>1</v>
      </c>
      <c r="F374" s="444"/>
      <c r="G374" s="445"/>
    </row>
    <row r="375" spans="1:7" s="157" customFormat="1" ht="25.5" x14ac:dyDescent="0.2">
      <c r="A375" s="431" t="s">
        <v>343</v>
      </c>
      <c r="B375" s="442" t="s">
        <v>79</v>
      </c>
      <c r="C375" s="443"/>
      <c r="D375" s="431" t="s">
        <v>81</v>
      </c>
      <c r="E375" s="431">
        <v>1</v>
      </c>
      <c r="F375" s="444"/>
      <c r="G375" s="445"/>
    </row>
    <row r="376" spans="1:7" s="157" customFormat="1" ht="25.5" x14ac:dyDescent="0.2">
      <c r="A376" s="431" t="s">
        <v>331</v>
      </c>
      <c r="B376" s="442" t="s">
        <v>79</v>
      </c>
      <c r="C376" s="443"/>
      <c r="D376" s="431" t="s">
        <v>700</v>
      </c>
      <c r="E376" s="431">
        <v>1</v>
      </c>
      <c r="F376" s="444"/>
      <c r="G376" s="445"/>
    </row>
    <row r="377" spans="1:7" s="157" customFormat="1" ht="25.5" x14ac:dyDescent="0.2">
      <c r="A377" s="431" t="s">
        <v>317</v>
      </c>
      <c r="B377" s="442" t="s">
        <v>79</v>
      </c>
      <c r="C377" s="443"/>
      <c r="D377" s="431" t="s">
        <v>701</v>
      </c>
      <c r="E377" s="431">
        <v>1</v>
      </c>
      <c r="F377" s="444"/>
      <c r="G377" s="445"/>
    </row>
    <row r="378" spans="1:7" s="157" customFormat="1" x14ac:dyDescent="0.2">
      <c r="A378" s="431" t="s">
        <v>331</v>
      </c>
      <c r="B378" s="442" t="s">
        <v>79</v>
      </c>
      <c r="C378" s="443"/>
      <c r="D378" s="431" t="s">
        <v>286</v>
      </c>
      <c r="E378" s="431">
        <v>1</v>
      </c>
      <c r="F378" s="444"/>
      <c r="G378" s="445"/>
    </row>
    <row r="379" spans="1:7" s="157" customFormat="1" ht="25.5" x14ac:dyDescent="0.2">
      <c r="A379" s="431" t="s">
        <v>317</v>
      </c>
      <c r="B379" s="442" t="s">
        <v>79</v>
      </c>
      <c r="C379" s="443"/>
      <c r="D379" s="431" t="s">
        <v>81</v>
      </c>
      <c r="E379" s="431">
        <v>1</v>
      </c>
      <c r="F379" s="444"/>
      <c r="G379" s="445"/>
    </row>
    <row r="380" spans="1:7" s="157" customFormat="1" x14ac:dyDescent="0.2">
      <c r="A380" s="431" t="s">
        <v>322</v>
      </c>
      <c r="B380" s="442" t="s">
        <v>79</v>
      </c>
      <c r="C380" s="443"/>
      <c r="D380" s="431" t="s">
        <v>286</v>
      </c>
      <c r="E380" s="431">
        <v>1</v>
      </c>
      <c r="F380" s="444"/>
      <c r="G380" s="445"/>
    </row>
    <row r="381" spans="1:7" s="157" customFormat="1" x14ac:dyDescent="0.2">
      <c r="A381" s="431" t="s">
        <v>335</v>
      </c>
      <c r="B381" s="442" t="s">
        <v>79</v>
      </c>
      <c r="C381" s="443"/>
      <c r="D381" s="431" t="s">
        <v>80</v>
      </c>
      <c r="E381" s="431">
        <v>1</v>
      </c>
      <c r="F381" s="444"/>
      <c r="G381" s="445"/>
    </row>
    <row r="382" spans="1:7" s="157" customFormat="1" ht="25.5" x14ac:dyDescent="0.2">
      <c r="A382" s="431" t="s">
        <v>312</v>
      </c>
      <c r="B382" s="442" t="s">
        <v>79</v>
      </c>
      <c r="C382" s="443"/>
      <c r="D382" s="431" t="s">
        <v>290</v>
      </c>
      <c r="E382" s="431">
        <v>1</v>
      </c>
      <c r="F382" s="444"/>
      <c r="G382" s="445"/>
    </row>
    <row r="383" spans="1:7" s="157" customFormat="1" ht="25.5" x14ac:dyDescent="0.2">
      <c r="A383" s="431" t="s">
        <v>315</v>
      </c>
      <c r="B383" s="442" t="s">
        <v>79</v>
      </c>
      <c r="C383" s="443"/>
      <c r="D383" s="431" t="s">
        <v>702</v>
      </c>
      <c r="E383" s="431">
        <v>2</v>
      </c>
      <c r="F383" s="444"/>
      <c r="G383" s="445"/>
    </row>
    <row r="384" spans="1:7" s="157" customFormat="1" x14ac:dyDescent="0.2">
      <c r="A384" s="431" t="s">
        <v>737</v>
      </c>
      <c r="B384" s="442" t="s">
        <v>79</v>
      </c>
      <c r="C384" s="443"/>
      <c r="D384" s="431" t="s">
        <v>703</v>
      </c>
      <c r="E384" s="431">
        <v>1</v>
      </c>
      <c r="F384" s="444"/>
      <c r="G384" s="445"/>
    </row>
    <row r="385" spans="1:7" s="157" customFormat="1" ht="25.5" x14ac:dyDescent="0.2">
      <c r="A385" s="431" t="s">
        <v>324</v>
      </c>
      <c r="B385" s="442" t="s">
        <v>79</v>
      </c>
      <c r="C385" s="443"/>
      <c r="D385" s="431" t="s">
        <v>704</v>
      </c>
      <c r="E385" s="431">
        <v>4</v>
      </c>
      <c r="F385" s="444"/>
      <c r="G385" s="445"/>
    </row>
    <row r="386" spans="1:7" s="157" customFormat="1" x14ac:dyDescent="0.2">
      <c r="A386" s="431" t="s">
        <v>320</v>
      </c>
      <c r="B386" s="442" t="s">
        <v>79</v>
      </c>
      <c r="C386" s="443"/>
      <c r="D386" s="431" t="s">
        <v>92</v>
      </c>
      <c r="E386" s="431">
        <v>1</v>
      </c>
      <c r="F386" s="444"/>
      <c r="G386" s="445"/>
    </row>
    <row r="387" spans="1:7" s="157" customFormat="1" x14ac:dyDescent="0.2">
      <c r="A387" s="431" t="s">
        <v>721</v>
      </c>
      <c r="B387" s="442" t="s">
        <v>79</v>
      </c>
      <c r="C387" s="443"/>
      <c r="D387" s="431" t="s">
        <v>96</v>
      </c>
      <c r="E387" s="431">
        <v>1</v>
      </c>
      <c r="F387" s="444"/>
      <c r="G387" s="445"/>
    </row>
    <row r="388" spans="1:7" s="157" customFormat="1" ht="25.5" x14ac:dyDescent="0.2">
      <c r="A388" s="431" t="s">
        <v>317</v>
      </c>
      <c r="B388" s="442" t="s">
        <v>79</v>
      </c>
      <c r="C388" s="443"/>
      <c r="D388" s="431" t="s">
        <v>705</v>
      </c>
      <c r="E388" s="431">
        <v>1</v>
      </c>
      <c r="F388" s="444"/>
      <c r="G388" s="445"/>
    </row>
    <row r="389" spans="1:7" s="157" customFormat="1" x14ac:dyDescent="0.2">
      <c r="A389" s="431" t="s">
        <v>315</v>
      </c>
      <c r="B389" s="442" t="s">
        <v>79</v>
      </c>
      <c r="C389" s="443"/>
      <c r="D389" s="431" t="s">
        <v>268</v>
      </c>
      <c r="E389" s="431">
        <v>1</v>
      </c>
      <c r="F389" s="444"/>
      <c r="G389" s="445"/>
    </row>
    <row r="390" spans="1:7" s="157" customFormat="1" ht="25.5" x14ac:dyDescent="0.2">
      <c r="A390" s="431" t="s">
        <v>317</v>
      </c>
      <c r="B390" s="442" t="s">
        <v>79</v>
      </c>
      <c r="C390" s="443"/>
      <c r="D390" s="431" t="s">
        <v>701</v>
      </c>
      <c r="E390" s="431">
        <v>1</v>
      </c>
      <c r="F390" s="444"/>
      <c r="G390" s="445"/>
    </row>
    <row r="391" spans="1:7" s="157" customFormat="1" x14ac:dyDescent="0.2">
      <c r="A391" s="431" t="s">
        <v>738</v>
      </c>
      <c r="B391" s="442" t="s">
        <v>79</v>
      </c>
      <c r="C391" s="443"/>
      <c r="D391" s="431" t="s">
        <v>86</v>
      </c>
      <c r="E391" s="431">
        <v>1</v>
      </c>
      <c r="F391" s="444"/>
      <c r="G391" s="445"/>
    </row>
    <row r="392" spans="1:7" s="157" customFormat="1" ht="25.5" x14ac:dyDescent="0.2">
      <c r="A392" s="431" t="s">
        <v>316</v>
      </c>
      <c r="B392" s="442" t="s">
        <v>79</v>
      </c>
      <c r="C392" s="443"/>
      <c r="D392" s="431" t="s">
        <v>85</v>
      </c>
      <c r="E392" s="431">
        <v>3</v>
      </c>
      <c r="F392" s="444"/>
      <c r="G392" s="445"/>
    </row>
    <row r="393" spans="1:7" s="157" customFormat="1" ht="25.5" x14ac:dyDescent="0.2">
      <c r="A393" s="431" t="s">
        <v>313</v>
      </c>
      <c r="B393" s="442" t="s">
        <v>79</v>
      </c>
      <c r="C393" s="443"/>
      <c r="D393" s="431" t="s">
        <v>365</v>
      </c>
      <c r="E393" s="431">
        <v>1</v>
      </c>
      <c r="F393" s="444"/>
      <c r="G393" s="445"/>
    </row>
    <row r="394" spans="1:7" s="157" customFormat="1" ht="25.5" x14ac:dyDescent="0.2">
      <c r="A394" s="431" t="s">
        <v>312</v>
      </c>
      <c r="B394" s="442" t="s">
        <v>79</v>
      </c>
      <c r="C394" s="443"/>
      <c r="D394" s="431" t="s">
        <v>375</v>
      </c>
      <c r="E394" s="431">
        <v>1</v>
      </c>
      <c r="F394" s="444"/>
      <c r="G394" s="445"/>
    </row>
    <row r="395" spans="1:7" s="157" customFormat="1" ht="25.5" x14ac:dyDescent="0.2">
      <c r="A395" s="431" t="s">
        <v>312</v>
      </c>
      <c r="B395" s="442" t="s">
        <v>79</v>
      </c>
      <c r="C395" s="443"/>
      <c r="D395" s="431" t="s">
        <v>706</v>
      </c>
      <c r="E395" s="431">
        <v>1</v>
      </c>
      <c r="F395" s="444"/>
      <c r="G395" s="445"/>
    </row>
    <row r="396" spans="1:7" s="157" customFormat="1" ht="25.5" x14ac:dyDescent="0.2">
      <c r="A396" s="431" t="s">
        <v>320</v>
      </c>
      <c r="B396" s="442" t="s">
        <v>79</v>
      </c>
      <c r="C396" s="443"/>
      <c r="D396" s="431" t="s">
        <v>691</v>
      </c>
      <c r="E396" s="431">
        <v>1</v>
      </c>
      <c r="F396" s="444"/>
      <c r="G396" s="445"/>
    </row>
    <row r="397" spans="1:7" s="157" customFormat="1" x14ac:dyDescent="0.2">
      <c r="A397" s="431" t="s">
        <v>312</v>
      </c>
      <c r="B397" s="442" t="s">
        <v>79</v>
      </c>
      <c r="C397" s="443"/>
      <c r="D397" s="431" t="s">
        <v>707</v>
      </c>
      <c r="E397" s="431">
        <v>1</v>
      </c>
      <c r="F397" s="444"/>
      <c r="G397" s="445"/>
    </row>
    <row r="398" spans="1:7" s="157" customFormat="1" x14ac:dyDescent="0.2">
      <c r="A398" s="431" t="s">
        <v>319</v>
      </c>
      <c r="B398" s="442" t="s">
        <v>79</v>
      </c>
      <c r="C398" s="443"/>
      <c r="D398" s="431" t="s">
        <v>269</v>
      </c>
      <c r="E398" s="431">
        <v>1</v>
      </c>
      <c r="F398" s="444"/>
      <c r="G398" s="445"/>
    </row>
    <row r="399" spans="1:7" s="157" customFormat="1" ht="25.5" x14ac:dyDescent="0.2">
      <c r="A399" s="431" t="s">
        <v>350</v>
      </c>
      <c r="B399" s="442" t="s">
        <v>79</v>
      </c>
      <c r="C399" s="443"/>
      <c r="D399" s="431" t="s">
        <v>375</v>
      </c>
      <c r="E399" s="431">
        <v>1</v>
      </c>
      <c r="F399" s="444"/>
      <c r="G399" s="445"/>
    </row>
    <row r="400" spans="1:7" s="157" customFormat="1" x14ac:dyDescent="0.2">
      <c r="A400" s="431" t="s">
        <v>313</v>
      </c>
      <c r="B400" s="442" t="s">
        <v>79</v>
      </c>
      <c r="C400" s="443"/>
      <c r="D400" s="431" t="s">
        <v>82</v>
      </c>
      <c r="E400" s="431">
        <v>1</v>
      </c>
      <c r="F400" s="444"/>
      <c r="G400" s="445"/>
    </row>
    <row r="401" spans="1:7" s="445" customFormat="1" ht="25.5" x14ac:dyDescent="0.2">
      <c r="A401" s="431" t="s">
        <v>317</v>
      </c>
      <c r="B401" s="442" t="s">
        <v>79</v>
      </c>
      <c r="C401" s="443"/>
      <c r="D401" s="431" t="s">
        <v>708</v>
      </c>
      <c r="E401" s="431"/>
      <c r="F401" s="444">
        <v>1</v>
      </c>
    </row>
    <row r="402" spans="1:7" s="157" customFormat="1" x14ac:dyDescent="0.2">
      <c r="A402" s="431" t="s">
        <v>313</v>
      </c>
      <c r="B402" s="442" t="s">
        <v>79</v>
      </c>
      <c r="C402" s="443"/>
      <c r="D402" s="431" t="s">
        <v>82</v>
      </c>
      <c r="E402" s="431">
        <v>1</v>
      </c>
      <c r="F402" s="444"/>
      <c r="G402" s="445"/>
    </row>
    <row r="403" spans="1:7" s="157" customFormat="1" ht="25.5" x14ac:dyDescent="0.2">
      <c r="A403" s="431" t="s">
        <v>323</v>
      </c>
      <c r="B403" s="442" t="s">
        <v>79</v>
      </c>
      <c r="C403" s="443"/>
      <c r="D403" s="431" t="s">
        <v>709</v>
      </c>
      <c r="E403" s="431">
        <v>2</v>
      </c>
      <c r="F403" s="444"/>
      <c r="G403" s="445"/>
    </row>
    <row r="404" spans="1:7" s="157" customFormat="1" ht="25.5" x14ac:dyDescent="0.2">
      <c r="A404" s="431" t="s">
        <v>323</v>
      </c>
      <c r="B404" s="442" t="s">
        <v>79</v>
      </c>
      <c r="C404" s="443"/>
      <c r="D404" s="431" t="s">
        <v>710</v>
      </c>
      <c r="E404" s="431">
        <v>1</v>
      </c>
      <c r="F404" s="444"/>
      <c r="G404" s="445"/>
    </row>
    <row r="405" spans="1:7" s="157" customFormat="1" x14ac:dyDescent="0.2">
      <c r="A405" s="431" t="s">
        <v>317</v>
      </c>
      <c r="B405" s="442" t="s">
        <v>79</v>
      </c>
      <c r="C405" s="443"/>
      <c r="D405" s="431" t="s">
        <v>91</v>
      </c>
      <c r="E405" s="431">
        <v>1</v>
      </c>
      <c r="F405" s="444"/>
      <c r="G405" s="445"/>
    </row>
    <row r="406" spans="1:7" s="157" customFormat="1" x14ac:dyDescent="0.2">
      <c r="A406" s="431" t="s">
        <v>313</v>
      </c>
      <c r="B406" s="442" t="s">
        <v>79</v>
      </c>
      <c r="C406" s="443"/>
      <c r="D406" s="431" t="s">
        <v>91</v>
      </c>
      <c r="E406" s="431">
        <v>1</v>
      </c>
      <c r="F406" s="444"/>
      <c r="G406" s="445"/>
    </row>
    <row r="407" spans="1:7" s="157" customFormat="1" ht="25.5" x14ac:dyDescent="0.2">
      <c r="A407" s="431" t="s">
        <v>312</v>
      </c>
      <c r="B407" s="442" t="s">
        <v>79</v>
      </c>
      <c r="C407" s="443"/>
      <c r="D407" s="431" t="s">
        <v>711</v>
      </c>
      <c r="E407" s="431">
        <v>1</v>
      </c>
      <c r="F407" s="444"/>
      <c r="G407" s="445"/>
    </row>
    <row r="408" spans="1:7" s="157" customFormat="1" ht="25.5" x14ac:dyDescent="0.2">
      <c r="A408" s="431" t="s">
        <v>316</v>
      </c>
      <c r="B408" s="442" t="s">
        <v>79</v>
      </c>
      <c r="C408" s="443"/>
      <c r="D408" s="431" t="s">
        <v>85</v>
      </c>
      <c r="E408" s="431">
        <v>1</v>
      </c>
      <c r="F408" s="444"/>
      <c r="G408" s="445"/>
    </row>
    <row r="409" spans="1:7" s="157" customFormat="1" x14ac:dyDescent="0.2">
      <c r="A409" s="431" t="s">
        <v>350</v>
      </c>
      <c r="B409" s="442" t="s">
        <v>79</v>
      </c>
      <c r="C409" s="443"/>
      <c r="D409" s="431" t="s">
        <v>391</v>
      </c>
      <c r="E409" s="431">
        <v>1</v>
      </c>
      <c r="F409" s="444"/>
      <c r="G409" s="445"/>
    </row>
    <row r="410" spans="1:7" s="157" customFormat="1" x14ac:dyDescent="0.2">
      <c r="A410" s="431" t="s">
        <v>350</v>
      </c>
      <c r="B410" s="442" t="s">
        <v>79</v>
      </c>
      <c r="C410" s="443"/>
      <c r="D410" s="431" t="s">
        <v>89</v>
      </c>
      <c r="E410" s="431">
        <v>1</v>
      </c>
      <c r="F410" s="444"/>
      <c r="G410" s="445"/>
    </row>
    <row r="411" spans="1:7" s="157" customFormat="1" x14ac:dyDescent="0.2">
      <c r="A411" s="431" t="s">
        <v>312</v>
      </c>
      <c r="B411" s="442" t="s">
        <v>79</v>
      </c>
      <c r="C411" s="443"/>
      <c r="D411" s="431" t="s">
        <v>87</v>
      </c>
      <c r="E411" s="431">
        <v>1</v>
      </c>
      <c r="F411" s="444"/>
      <c r="G411" s="445"/>
    </row>
    <row r="412" spans="1:7" s="157" customFormat="1" ht="25.5" x14ac:dyDescent="0.2">
      <c r="A412" s="431" t="s">
        <v>348</v>
      </c>
      <c r="B412" s="442" t="s">
        <v>79</v>
      </c>
      <c r="C412" s="443"/>
      <c r="D412" s="431" t="s">
        <v>265</v>
      </c>
      <c r="E412" s="431">
        <v>1</v>
      </c>
      <c r="F412" s="444"/>
      <c r="G412" s="445"/>
    </row>
    <row r="413" spans="1:7" s="157" customFormat="1" ht="25.5" x14ac:dyDescent="0.2">
      <c r="A413" s="431" t="s">
        <v>723</v>
      </c>
      <c r="B413" s="442" t="s">
        <v>79</v>
      </c>
      <c r="C413" s="443"/>
      <c r="D413" s="431" t="s">
        <v>355</v>
      </c>
      <c r="E413" s="431">
        <v>1</v>
      </c>
      <c r="F413" s="444"/>
      <c r="G413" s="445"/>
    </row>
    <row r="414" spans="1:7" s="157" customFormat="1" ht="25.5" x14ac:dyDescent="0.2">
      <c r="A414" s="431" t="s">
        <v>317</v>
      </c>
      <c r="B414" s="442" t="s">
        <v>79</v>
      </c>
      <c r="C414" s="443"/>
      <c r="D414" s="431" t="s">
        <v>81</v>
      </c>
      <c r="E414" s="431">
        <v>1</v>
      </c>
      <c r="F414" s="444"/>
      <c r="G414" s="445"/>
    </row>
    <row r="415" spans="1:7" s="157" customFormat="1" x14ac:dyDescent="0.2">
      <c r="A415" s="431" t="s">
        <v>343</v>
      </c>
      <c r="B415" s="442" t="s">
        <v>79</v>
      </c>
      <c r="C415" s="443"/>
      <c r="D415" s="431" t="s">
        <v>82</v>
      </c>
      <c r="E415" s="431">
        <v>1</v>
      </c>
      <c r="F415" s="444"/>
      <c r="G415" s="445"/>
    </row>
    <row r="416" spans="1:7" s="157" customFormat="1" ht="25.5" x14ac:dyDescent="0.2">
      <c r="A416" s="431" t="s">
        <v>315</v>
      </c>
      <c r="B416" s="442" t="s">
        <v>79</v>
      </c>
      <c r="C416" s="443"/>
      <c r="D416" s="431" t="s">
        <v>355</v>
      </c>
      <c r="E416" s="431">
        <v>1</v>
      </c>
      <c r="F416" s="444"/>
      <c r="G416" s="445"/>
    </row>
    <row r="417" spans="1:7" s="157" customFormat="1" x14ac:dyDescent="0.2">
      <c r="A417" s="431" t="s">
        <v>316</v>
      </c>
      <c r="B417" s="442" t="s">
        <v>79</v>
      </c>
      <c r="C417" s="443"/>
      <c r="D417" s="431" t="s">
        <v>712</v>
      </c>
      <c r="E417" s="431">
        <v>1</v>
      </c>
      <c r="F417" s="444"/>
      <c r="G417" s="445"/>
    </row>
    <row r="418" spans="1:7" s="157" customFormat="1" x14ac:dyDescent="0.2">
      <c r="A418" s="431" t="s">
        <v>312</v>
      </c>
      <c r="B418" s="442" t="s">
        <v>79</v>
      </c>
      <c r="C418" s="443"/>
      <c r="D418" s="431" t="s">
        <v>91</v>
      </c>
      <c r="E418" s="431">
        <v>1</v>
      </c>
      <c r="F418" s="444"/>
      <c r="G418" s="445"/>
    </row>
    <row r="419" spans="1:7" s="157" customFormat="1" x14ac:dyDescent="0.2">
      <c r="A419" s="431" t="s">
        <v>323</v>
      </c>
      <c r="B419" s="442" t="s">
        <v>79</v>
      </c>
      <c r="C419" s="443"/>
      <c r="D419" s="431" t="s">
        <v>271</v>
      </c>
      <c r="E419" s="431">
        <v>1</v>
      </c>
      <c r="F419" s="444"/>
      <c r="G419" s="445"/>
    </row>
    <row r="420" spans="1:7" s="157" customFormat="1" ht="25.5" x14ac:dyDescent="0.2">
      <c r="A420" s="431" t="s">
        <v>343</v>
      </c>
      <c r="B420" s="442" t="s">
        <v>79</v>
      </c>
      <c r="C420" s="443"/>
      <c r="D420" s="431" t="s">
        <v>81</v>
      </c>
      <c r="E420" s="431">
        <v>1</v>
      </c>
      <c r="F420" s="444"/>
      <c r="G420" s="445"/>
    </row>
    <row r="421" spans="1:7" s="157" customFormat="1" ht="25.5" x14ac:dyDescent="0.2">
      <c r="A421" s="431" t="s">
        <v>317</v>
      </c>
      <c r="B421" s="442" t="s">
        <v>79</v>
      </c>
      <c r="C421" s="443"/>
      <c r="D421" s="431" t="s">
        <v>713</v>
      </c>
      <c r="E421" s="431">
        <v>1</v>
      </c>
      <c r="F421" s="444"/>
      <c r="G421" s="445"/>
    </row>
    <row r="422" spans="1:7" s="157" customFormat="1" ht="25.5" x14ac:dyDescent="0.2">
      <c r="A422" s="431" t="s">
        <v>312</v>
      </c>
      <c r="B422" s="442" t="s">
        <v>79</v>
      </c>
      <c r="C422" s="443"/>
      <c r="D422" s="431" t="s">
        <v>290</v>
      </c>
      <c r="E422" s="431">
        <v>1</v>
      </c>
      <c r="F422" s="444"/>
      <c r="G422" s="445"/>
    </row>
    <row r="423" spans="1:7" s="157" customFormat="1" x14ac:dyDescent="0.2">
      <c r="A423" s="431" t="s">
        <v>322</v>
      </c>
      <c r="B423" s="442" t="s">
        <v>79</v>
      </c>
      <c r="C423" s="443"/>
      <c r="D423" s="431" t="s">
        <v>286</v>
      </c>
      <c r="E423" s="431">
        <v>2</v>
      </c>
      <c r="F423" s="444"/>
      <c r="G423" s="445"/>
    </row>
    <row r="424" spans="1:7" s="157" customFormat="1" x14ac:dyDescent="0.2">
      <c r="A424" s="431" t="s">
        <v>313</v>
      </c>
      <c r="B424" s="442" t="s">
        <v>79</v>
      </c>
      <c r="C424" s="443"/>
      <c r="D424" s="431" t="s">
        <v>268</v>
      </c>
      <c r="E424" s="431">
        <v>1</v>
      </c>
      <c r="F424" s="444"/>
      <c r="G424" s="445"/>
    </row>
    <row r="425" spans="1:7" s="157" customFormat="1" x14ac:dyDescent="0.2">
      <c r="A425" s="431" t="s">
        <v>312</v>
      </c>
      <c r="B425" s="442" t="s">
        <v>79</v>
      </c>
      <c r="C425" s="443"/>
      <c r="D425" s="431" t="s">
        <v>287</v>
      </c>
      <c r="E425" s="431">
        <v>1</v>
      </c>
      <c r="F425" s="444"/>
      <c r="G425" s="445"/>
    </row>
    <row r="426" spans="1:7" s="157" customFormat="1" ht="25.5" x14ac:dyDescent="0.2">
      <c r="A426" s="431" t="s">
        <v>320</v>
      </c>
      <c r="B426" s="442" t="s">
        <v>79</v>
      </c>
      <c r="C426" s="443"/>
      <c r="D426" s="431" t="s">
        <v>355</v>
      </c>
      <c r="E426" s="431">
        <v>1</v>
      </c>
      <c r="F426" s="444"/>
      <c r="G426" s="445"/>
    </row>
    <row r="427" spans="1:7" s="157" customFormat="1" ht="25.5" x14ac:dyDescent="0.2">
      <c r="A427" s="431" t="s">
        <v>739</v>
      </c>
      <c r="B427" s="442" t="s">
        <v>79</v>
      </c>
      <c r="C427" s="443"/>
      <c r="D427" s="431" t="s">
        <v>93</v>
      </c>
      <c r="E427" s="431">
        <v>1</v>
      </c>
      <c r="F427" s="444"/>
      <c r="G427" s="445"/>
    </row>
    <row r="428" spans="1:7" s="157" customFormat="1" ht="25.5" x14ac:dyDescent="0.2">
      <c r="A428" s="431" t="s">
        <v>315</v>
      </c>
      <c r="B428" s="442" t="s">
        <v>79</v>
      </c>
      <c r="C428" s="443"/>
      <c r="D428" s="431" t="s">
        <v>702</v>
      </c>
      <c r="E428" s="431">
        <v>2</v>
      </c>
      <c r="F428" s="444"/>
      <c r="G428" s="445"/>
    </row>
    <row r="429" spans="1:7" s="157" customFormat="1" ht="25.5" x14ac:dyDescent="0.2">
      <c r="A429" s="431" t="s">
        <v>312</v>
      </c>
      <c r="B429" s="442" t="s">
        <v>79</v>
      </c>
      <c r="C429" s="443"/>
      <c r="D429" s="431" t="s">
        <v>645</v>
      </c>
      <c r="E429" s="431">
        <v>1</v>
      </c>
      <c r="F429" s="444"/>
      <c r="G429" s="445"/>
    </row>
    <row r="430" spans="1:7" s="157" customFormat="1" x14ac:dyDescent="0.2">
      <c r="A430" s="431" t="s">
        <v>312</v>
      </c>
      <c r="B430" s="442" t="s">
        <v>79</v>
      </c>
      <c r="C430" s="443"/>
      <c r="D430" s="431" t="s">
        <v>88</v>
      </c>
      <c r="E430" s="431">
        <v>1</v>
      </c>
      <c r="F430" s="444"/>
      <c r="G430" s="445"/>
    </row>
    <row r="431" spans="1:7" s="157" customFormat="1" x14ac:dyDescent="0.2">
      <c r="A431" s="431" t="s">
        <v>320</v>
      </c>
      <c r="B431" s="442" t="s">
        <v>79</v>
      </c>
      <c r="C431" s="443"/>
      <c r="D431" s="431" t="s">
        <v>94</v>
      </c>
      <c r="E431" s="431">
        <v>1</v>
      </c>
      <c r="F431" s="444"/>
      <c r="G431" s="445"/>
    </row>
    <row r="432" spans="1:7" s="157" customFormat="1" x14ac:dyDescent="0.2">
      <c r="A432" s="431" t="s">
        <v>721</v>
      </c>
      <c r="B432" s="442" t="s">
        <v>79</v>
      </c>
      <c r="C432" s="443"/>
      <c r="D432" s="431" t="s">
        <v>96</v>
      </c>
      <c r="E432" s="431">
        <v>1</v>
      </c>
      <c r="F432" s="444"/>
      <c r="G432" s="445"/>
    </row>
    <row r="433" spans="1:7" s="445" customFormat="1" ht="25.5" x14ac:dyDescent="0.2">
      <c r="A433" s="431" t="s">
        <v>317</v>
      </c>
      <c r="B433" s="442" t="s">
        <v>79</v>
      </c>
      <c r="C433" s="443"/>
      <c r="D433" s="431" t="s">
        <v>708</v>
      </c>
      <c r="E433" s="431"/>
      <c r="F433" s="444">
        <v>1</v>
      </c>
    </row>
    <row r="434" spans="1:7" s="157" customFormat="1" ht="25.5" x14ac:dyDescent="0.2">
      <c r="A434" s="431" t="s">
        <v>312</v>
      </c>
      <c r="B434" s="442" t="s">
        <v>79</v>
      </c>
      <c r="C434" s="443"/>
      <c r="D434" s="431" t="s">
        <v>363</v>
      </c>
      <c r="E434" s="431">
        <v>2</v>
      </c>
      <c r="F434" s="444"/>
      <c r="G434" s="445"/>
    </row>
    <row r="435" spans="1:7" s="157" customFormat="1" x14ac:dyDescent="0.2">
      <c r="A435" s="431" t="s">
        <v>334</v>
      </c>
      <c r="B435" s="442" t="s">
        <v>79</v>
      </c>
      <c r="C435" s="443"/>
      <c r="D435" s="431" t="s">
        <v>693</v>
      </c>
      <c r="E435" s="431">
        <v>1</v>
      </c>
      <c r="F435" s="444"/>
      <c r="G435" s="445"/>
    </row>
    <row r="436" spans="1:7" s="157" customFormat="1" x14ac:dyDescent="0.2">
      <c r="A436" s="431" t="s">
        <v>317</v>
      </c>
      <c r="B436" s="442" t="s">
        <v>79</v>
      </c>
      <c r="C436" s="443"/>
      <c r="D436" s="431" t="s">
        <v>391</v>
      </c>
      <c r="E436" s="431">
        <v>1</v>
      </c>
      <c r="F436" s="444"/>
      <c r="G436" s="445"/>
    </row>
    <row r="437" spans="1:7" s="157" customFormat="1" x14ac:dyDescent="0.2">
      <c r="A437" s="431" t="s">
        <v>721</v>
      </c>
      <c r="B437" s="442" t="s">
        <v>79</v>
      </c>
      <c r="C437" s="443"/>
      <c r="D437" s="431" t="s">
        <v>272</v>
      </c>
      <c r="E437" s="431">
        <v>1</v>
      </c>
      <c r="F437" s="444"/>
      <c r="G437" s="445"/>
    </row>
    <row r="438" spans="1:7" s="157" customFormat="1" x14ac:dyDescent="0.2">
      <c r="A438" s="431" t="s">
        <v>317</v>
      </c>
      <c r="B438" s="442" t="s">
        <v>79</v>
      </c>
      <c r="C438" s="443"/>
      <c r="D438" s="431" t="s">
        <v>91</v>
      </c>
      <c r="E438" s="431">
        <v>1</v>
      </c>
      <c r="F438" s="444"/>
      <c r="G438" s="445"/>
    </row>
    <row r="439" spans="1:7" s="157" customFormat="1" x14ac:dyDescent="0.2">
      <c r="A439" s="431" t="s">
        <v>350</v>
      </c>
      <c r="B439" s="442" t="s">
        <v>79</v>
      </c>
      <c r="C439" s="443"/>
      <c r="D439" s="431" t="s">
        <v>714</v>
      </c>
      <c r="E439" s="431">
        <v>1</v>
      </c>
      <c r="F439" s="444"/>
      <c r="G439" s="445"/>
    </row>
    <row r="440" spans="1:7" s="157" customFormat="1" x14ac:dyDescent="0.2">
      <c r="A440" s="431" t="s">
        <v>319</v>
      </c>
      <c r="B440" s="442" t="s">
        <v>79</v>
      </c>
      <c r="C440" s="443"/>
      <c r="D440" s="431" t="s">
        <v>87</v>
      </c>
      <c r="E440" s="431">
        <v>1</v>
      </c>
      <c r="F440" s="444"/>
      <c r="G440" s="445"/>
    </row>
    <row r="441" spans="1:7" s="157" customFormat="1" x14ac:dyDescent="0.2">
      <c r="A441" s="431" t="s">
        <v>312</v>
      </c>
      <c r="B441" s="442" t="s">
        <v>79</v>
      </c>
      <c r="C441" s="443"/>
      <c r="D441" s="431" t="s">
        <v>87</v>
      </c>
      <c r="E441" s="431">
        <v>1</v>
      </c>
      <c r="F441" s="444"/>
      <c r="G441" s="445"/>
    </row>
    <row r="442" spans="1:7" s="157" customFormat="1" ht="25.5" x14ac:dyDescent="0.2">
      <c r="A442" s="431" t="s">
        <v>315</v>
      </c>
      <c r="B442" s="442" t="s">
        <v>79</v>
      </c>
      <c r="C442" s="443"/>
      <c r="D442" s="431" t="s">
        <v>715</v>
      </c>
      <c r="E442" s="431">
        <v>1</v>
      </c>
      <c r="F442" s="444"/>
      <c r="G442" s="445"/>
    </row>
    <row r="443" spans="1:7" s="157" customFormat="1" ht="25.5" x14ac:dyDescent="0.2">
      <c r="A443" s="431" t="s">
        <v>313</v>
      </c>
      <c r="B443" s="442" t="s">
        <v>79</v>
      </c>
      <c r="C443" s="443"/>
      <c r="D443" s="431" t="s">
        <v>85</v>
      </c>
      <c r="E443" s="431">
        <v>4</v>
      </c>
      <c r="F443" s="444"/>
      <c r="G443" s="445"/>
    </row>
    <row r="444" spans="1:7" s="157" customFormat="1" ht="25.5" x14ac:dyDescent="0.2">
      <c r="A444" s="431" t="s">
        <v>312</v>
      </c>
      <c r="B444" s="442" t="s">
        <v>79</v>
      </c>
      <c r="C444" s="443"/>
      <c r="D444" s="431" t="s">
        <v>81</v>
      </c>
      <c r="E444" s="431">
        <v>1</v>
      </c>
      <c r="F444" s="444"/>
      <c r="G444" s="445"/>
    </row>
    <row r="445" spans="1:7" s="157" customFormat="1" ht="25.5" x14ac:dyDescent="0.2">
      <c r="A445" s="431" t="s">
        <v>317</v>
      </c>
      <c r="B445" s="442" t="s">
        <v>79</v>
      </c>
      <c r="C445" s="443"/>
      <c r="D445" s="431" t="s">
        <v>81</v>
      </c>
      <c r="E445" s="431">
        <v>1</v>
      </c>
      <c r="F445" s="444"/>
      <c r="G445" s="445"/>
    </row>
    <row r="446" spans="1:7" s="157" customFormat="1" x14ac:dyDescent="0.2">
      <c r="A446" s="431" t="s">
        <v>313</v>
      </c>
      <c r="B446" s="442" t="s">
        <v>79</v>
      </c>
      <c r="C446" s="443"/>
      <c r="D446" s="431" t="s">
        <v>82</v>
      </c>
      <c r="E446" s="431">
        <v>1</v>
      </c>
      <c r="F446" s="444"/>
      <c r="G446" s="445"/>
    </row>
    <row r="447" spans="1:7" s="157" customFormat="1" ht="25.5" x14ac:dyDescent="0.2">
      <c r="A447" s="431" t="s">
        <v>313</v>
      </c>
      <c r="B447" s="442" t="s">
        <v>79</v>
      </c>
      <c r="C447" s="443"/>
      <c r="D447" s="431" t="s">
        <v>365</v>
      </c>
      <c r="E447" s="431">
        <v>1</v>
      </c>
      <c r="F447" s="444"/>
      <c r="G447" s="445"/>
    </row>
    <row r="448" spans="1:7" s="157" customFormat="1" x14ac:dyDescent="0.2">
      <c r="A448" s="431" t="s">
        <v>350</v>
      </c>
      <c r="B448" s="442" t="s">
        <v>79</v>
      </c>
      <c r="C448" s="443"/>
      <c r="D448" s="431" t="s">
        <v>82</v>
      </c>
      <c r="E448" s="431">
        <v>1</v>
      </c>
      <c r="F448" s="444"/>
      <c r="G448" s="445"/>
    </row>
    <row r="449" spans="1:7" s="157" customFormat="1" x14ac:dyDescent="0.2">
      <c r="A449" s="431" t="s">
        <v>317</v>
      </c>
      <c r="B449" s="442" t="s">
        <v>79</v>
      </c>
      <c r="C449" s="443"/>
      <c r="D449" s="431" t="s">
        <v>96</v>
      </c>
      <c r="E449" s="431">
        <v>1</v>
      </c>
      <c r="F449" s="444"/>
      <c r="G449" s="445"/>
    </row>
    <row r="450" spans="1:7" s="157" customFormat="1" ht="25.5" x14ac:dyDescent="0.2">
      <c r="A450" s="431" t="s">
        <v>324</v>
      </c>
      <c r="B450" s="442" t="s">
        <v>79</v>
      </c>
      <c r="C450" s="443"/>
      <c r="D450" s="431" t="s">
        <v>716</v>
      </c>
      <c r="E450" s="431">
        <v>3</v>
      </c>
      <c r="F450" s="444"/>
      <c r="G450" s="445"/>
    </row>
    <row r="451" spans="1:7" s="157" customFormat="1" x14ac:dyDescent="0.2">
      <c r="A451" s="431" t="s">
        <v>336</v>
      </c>
      <c r="B451" s="442" t="s">
        <v>79</v>
      </c>
      <c r="C451" s="443"/>
      <c r="D451" s="431" t="s">
        <v>80</v>
      </c>
      <c r="E451" s="431">
        <v>1</v>
      </c>
      <c r="F451" s="444"/>
      <c r="G451" s="445"/>
    </row>
    <row r="452" spans="1:7" s="157" customFormat="1" ht="25.5" x14ac:dyDescent="0.2">
      <c r="A452" s="431" t="s">
        <v>348</v>
      </c>
      <c r="B452" s="442" t="s">
        <v>79</v>
      </c>
      <c r="C452" s="443"/>
      <c r="D452" s="431" t="s">
        <v>271</v>
      </c>
      <c r="E452" s="431">
        <v>1</v>
      </c>
      <c r="F452" s="444"/>
      <c r="G452" s="445"/>
    </row>
    <row r="453" spans="1:7" s="157" customFormat="1" x14ac:dyDescent="0.2">
      <c r="A453" s="431" t="s">
        <v>313</v>
      </c>
      <c r="B453" s="442" t="s">
        <v>79</v>
      </c>
      <c r="C453" s="443"/>
      <c r="D453" s="431" t="s">
        <v>268</v>
      </c>
      <c r="E453" s="431">
        <v>1</v>
      </c>
      <c r="F453" s="444"/>
      <c r="G453" s="445"/>
    </row>
    <row r="454" spans="1:7" s="157" customFormat="1" ht="25.5" x14ac:dyDescent="0.2">
      <c r="A454" s="431" t="s">
        <v>317</v>
      </c>
      <c r="B454" s="442" t="s">
        <v>79</v>
      </c>
      <c r="C454" s="443"/>
      <c r="D454" s="431" t="s">
        <v>293</v>
      </c>
      <c r="E454" s="431">
        <v>1</v>
      </c>
      <c r="F454" s="444"/>
      <c r="G454" s="445"/>
    </row>
    <row r="455" spans="1:7" s="157" customFormat="1" x14ac:dyDescent="0.2">
      <c r="A455" s="431" t="s">
        <v>312</v>
      </c>
      <c r="B455" s="442" t="s">
        <v>79</v>
      </c>
      <c r="C455" s="443"/>
      <c r="D455" s="431" t="s">
        <v>91</v>
      </c>
      <c r="E455" s="431">
        <v>1</v>
      </c>
      <c r="F455" s="444"/>
      <c r="G455" s="445"/>
    </row>
    <row r="456" spans="1:7" s="157" customFormat="1" ht="25.5" x14ac:dyDescent="0.2">
      <c r="A456" s="431" t="s">
        <v>315</v>
      </c>
      <c r="B456" s="442" t="s">
        <v>79</v>
      </c>
      <c r="C456" s="443"/>
      <c r="D456" s="431" t="s">
        <v>355</v>
      </c>
      <c r="E456" s="431">
        <v>1</v>
      </c>
      <c r="F456" s="444"/>
      <c r="G456" s="445"/>
    </row>
    <row r="457" spans="1:7" s="157" customFormat="1" ht="25.5" x14ac:dyDescent="0.2">
      <c r="A457" s="431" t="s">
        <v>314</v>
      </c>
      <c r="B457" s="442" t="s">
        <v>79</v>
      </c>
      <c r="C457" s="443"/>
      <c r="D457" s="431" t="s">
        <v>717</v>
      </c>
      <c r="E457" s="431">
        <v>1</v>
      </c>
      <c r="F457" s="444"/>
      <c r="G457" s="445"/>
    </row>
    <row r="458" spans="1:7" s="157" customFormat="1" x14ac:dyDescent="0.2">
      <c r="A458" s="431" t="s">
        <v>726</v>
      </c>
      <c r="B458" s="442" t="s">
        <v>79</v>
      </c>
      <c r="C458" s="443"/>
      <c r="D458" s="431" t="s">
        <v>718</v>
      </c>
      <c r="E458" s="431">
        <v>1</v>
      </c>
      <c r="F458" s="444"/>
      <c r="G458" s="445"/>
    </row>
    <row r="459" spans="1:7" s="157" customFormat="1" x14ac:dyDescent="0.2">
      <c r="A459" s="431"/>
      <c r="B459" s="442"/>
      <c r="C459" s="443"/>
      <c r="D459" s="431"/>
      <c r="E459" s="431"/>
      <c r="F459" s="444"/>
      <c r="G459" s="445"/>
    </row>
    <row r="460" spans="1:7" s="157" customFormat="1" x14ac:dyDescent="0.2">
      <c r="A460" s="431"/>
      <c r="B460" s="442"/>
      <c r="C460" s="443"/>
      <c r="D460" s="431"/>
      <c r="E460" s="431"/>
      <c r="F460" s="444"/>
      <c r="G460" s="445"/>
    </row>
    <row r="461" spans="1:7" s="157" customFormat="1" x14ac:dyDescent="0.2">
      <c r="A461" s="431"/>
      <c r="B461" s="442"/>
      <c r="C461" s="443"/>
      <c r="D461" s="449"/>
      <c r="E461" s="431"/>
      <c r="F461" s="444"/>
      <c r="G461" s="445"/>
    </row>
    <row r="462" spans="1:7" ht="24" customHeight="1" x14ac:dyDescent="0.2">
      <c r="A462" s="156"/>
      <c r="B462" s="156"/>
      <c r="C462" s="156"/>
      <c r="D462" s="155"/>
      <c r="E462" s="156">
        <f>SUM(E13:E461)</f>
        <v>517</v>
      </c>
      <c r="F462" s="472">
        <f>SUM(F13:F461)</f>
        <v>16</v>
      </c>
      <c r="G462" s="471"/>
    </row>
    <row r="463" spans="1:7" ht="19.5" customHeight="1" x14ac:dyDescent="0.2">
      <c r="A463" s="614"/>
      <c r="B463" s="614"/>
      <c r="C463" s="614"/>
      <c r="D463" s="614"/>
      <c r="E463" s="614"/>
      <c r="F463" s="614"/>
    </row>
    <row r="484" spans="2:4" x14ac:dyDescent="0.2">
      <c r="B484" s="153" t="s">
        <v>78</v>
      </c>
      <c r="D484" s="153"/>
    </row>
  </sheetData>
  <mergeCells count="2">
    <mergeCell ref="A463:F463"/>
    <mergeCell ref="B8:C8"/>
  </mergeCells>
  <printOptions horizontalCentered="1"/>
  <pageMargins left="0.78740157480314965" right="0.78740157480314965" top="0.98425196850393704" bottom="0.98425196850393704" header="0.51181102362204722" footer="0.51181102362204722"/>
  <pageSetup scale="60" fitToHeight="0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5"/>
  <sheetViews>
    <sheetView showGridLines="0" zoomScale="75" workbookViewId="0">
      <selection activeCell="C7" sqref="C7"/>
    </sheetView>
  </sheetViews>
  <sheetFormatPr baseColWidth="10" defaultRowHeight="12.75" x14ac:dyDescent="0.2"/>
  <cols>
    <col min="1" max="1" width="11.42578125" style="82"/>
    <col min="2" max="2" width="28.140625" style="82" customWidth="1"/>
    <col min="3" max="3" width="40.140625" style="82" customWidth="1"/>
    <col min="4" max="4" width="11.85546875" style="82" customWidth="1"/>
    <col min="5" max="5" width="18.140625" style="82" customWidth="1"/>
    <col min="6" max="6" width="15.7109375" style="82" customWidth="1"/>
    <col min="7" max="16384" width="11.42578125" style="82"/>
  </cols>
  <sheetData>
    <row r="2" spans="2:6" ht="19.5" x14ac:dyDescent="0.2">
      <c r="B2" s="188" t="s">
        <v>0</v>
      </c>
      <c r="C2" s="81"/>
      <c r="D2" s="81"/>
      <c r="E2" s="81"/>
      <c r="F2" s="81"/>
    </row>
    <row r="3" spans="2:6" ht="15.75" customHeight="1" x14ac:dyDescent="0.35">
      <c r="B3" s="189"/>
      <c r="F3" s="190" t="s">
        <v>1</v>
      </c>
    </row>
    <row r="4" spans="2:6" ht="24.75" customHeight="1" x14ac:dyDescent="0.25">
      <c r="B4" s="191" t="s">
        <v>105</v>
      </c>
      <c r="C4" s="192"/>
      <c r="D4" s="192"/>
      <c r="E4" s="192"/>
      <c r="F4" s="81"/>
    </row>
    <row r="5" spans="2:6" ht="23.25" customHeight="1" x14ac:dyDescent="0.25">
      <c r="B5" s="191" t="s">
        <v>106</v>
      </c>
      <c r="C5" s="192"/>
      <c r="D5" s="192"/>
      <c r="E5" s="192"/>
      <c r="F5" s="81"/>
    </row>
    <row r="6" spans="2:6" ht="23.25" customHeight="1" x14ac:dyDescent="0.25">
      <c r="B6" s="191" t="s">
        <v>107</v>
      </c>
      <c r="C6" s="192"/>
      <c r="D6" s="192"/>
      <c r="E6" s="192"/>
      <c r="F6" s="81"/>
    </row>
    <row r="7" spans="2:6" ht="23.25" customHeight="1" x14ac:dyDescent="0.2">
      <c r="B7" s="193" t="s">
        <v>108</v>
      </c>
      <c r="C7" s="194"/>
      <c r="D7" s="194" t="s">
        <v>102</v>
      </c>
      <c r="E7" s="195"/>
      <c r="F7" s="196"/>
    </row>
    <row r="8" spans="2:6" ht="6.75" customHeight="1" x14ac:dyDescent="0.2">
      <c r="B8" s="197"/>
      <c r="C8" s="197"/>
      <c r="D8" s="197"/>
      <c r="E8" s="197"/>
      <c r="F8" s="197"/>
    </row>
    <row r="9" spans="2:6" ht="23.25" customHeight="1" x14ac:dyDescent="0.2">
      <c r="B9" s="193" t="s">
        <v>109</v>
      </c>
      <c r="C9" s="198" t="s">
        <v>110</v>
      </c>
      <c r="D9" s="195"/>
      <c r="E9" s="194"/>
      <c r="F9" s="196"/>
    </row>
    <row r="10" spans="2:6" ht="6" customHeight="1" x14ac:dyDescent="0.2">
      <c r="B10" s="197"/>
      <c r="C10" s="197"/>
      <c r="D10" s="197"/>
      <c r="E10" s="197"/>
      <c r="F10" s="197"/>
    </row>
    <row r="11" spans="2:6" x14ac:dyDescent="0.2">
      <c r="B11" s="197"/>
      <c r="C11" s="197"/>
      <c r="D11" s="197"/>
      <c r="E11" s="197"/>
      <c r="F11" s="197"/>
    </row>
    <row r="12" spans="2:6" ht="26.25" customHeight="1" x14ac:dyDescent="0.2">
      <c r="B12" s="199" t="s">
        <v>100</v>
      </c>
      <c r="C12" s="199" t="s">
        <v>111</v>
      </c>
      <c r="D12" s="199" t="s">
        <v>98</v>
      </c>
      <c r="E12" s="199" t="s">
        <v>112</v>
      </c>
      <c r="F12" s="200" t="s">
        <v>113</v>
      </c>
    </row>
    <row r="13" spans="2:6" ht="24" customHeight="1" x14ac:dyDescent="0.2">
      <c r="B13" s="201"/>
      <c r="C13" s="201"/>
      <c r="D13" s="202"/>
      <c r="E13" s="203"/>
      <c r="F13" s="204"/>
    </row>
    <row r="14" spans="2:6" ht="24" customHeight="1" x14ac:dyDescent="0.2">
      <c r="B14" s="201"/>
      <c r="C14" s="201"/>
      <c r="D14" s="202"/>
      <c r="E14" s="203"/>
      <c r="F14" s="204"/>
    </row>
    <row r="15" spans="2:6" ht="24" customHeight="1" x14ac:dyDescent="0.2">
      <c r="B15" s="201"/>
      <c r="C15" s="201"/>
      <c r="D15" s="202"/>
      <c r="E15" s="203"/>
      <c r="F15" s="204"/>
    </row>
    <row r="16" spans="2:6" ht="24" customHeight="1" x14ac:dyDescent="0.2">
      <c r="B16" s="205"/>
      <c r="C16" s="205"/>
      <c r="D16" s="206"/>
      <c r="E16" s="203"/>
      <c r="F16" s="207"/>
    </row>
    <row r="17" spans="2:6" ht="24" customHeight="1" x14ac:dyDescent="0.2">
      <c r="B17" s="208"/>
      <c r="C17" s="208"/>
      <c r="D17" s="209"/>
      <c r="E17" s="203"/>
      <c r="F17" s="210"/>
    </row>
    <row r="18" spans="2:6" ht="24" customHeight="1" x14ac:dyDescent="0.2">
      <c r="B18" s="208"/>
      <c r="C18" s="208"/>
      <c r="D18" s="209"/>
      <c r="E18" s="203"/>
      <c r="F18" s="210"/>
    </row>
    <row r="19" spans="2:6" ht="24" customHeight="1" x14ac:dyDescent="0.2">
      <c r="B19" s="208"/>
      <c r="C19" s="208"/>
      <c r="D19" s="209"/>
      <c r="E19" s="203"/>
      <c r="F19" s="210"/>
    </row>
    <row r="20" spans="2:6" ht="24" customHeight="1" x14ac:dyDescent="0.2">
      <c r="B20" s="208"/>
      <c r="C20" s="208"/>
      <c r="D20" s="209"/>
      <c r="E20" s="203"/>
      <c r="F20" s="210"/>
    </row>
    <row r="21" spans="2:6" ht="24" customHeight="1" x14ac:dyDescent="0.2">
      <c r="B21" s="208"/>
      <c r="C21" s="208"/>
      <c r="D21" s="209"/>
      <c r="E21" s="203"/>
      <c r="F21" s="210"/>
    </row>
    <row r="22" spans="2:6" ht="24" customHeight="1" x14ac:dyDescent="0.2">
      <c r="B22" s="208"/>
      <c r="C22" s="208"/>
      <c r="D22" s="209"/>
      <c r="E22" s="203"/>
      <c r="F22" s="210"/>
    </row>
    <row r="23" spans="2:6" ht="24" customHeight="1" x14ac:dyDescent="0.2">
      <c r="B23" s="208"/>
      <c r="C23" s="208"/>
      <c r="D23" s="209"/>
      <c r="E23" s="203"/>
      <c r="F23" s="210"/>
    </row>
    <row r="24" spans="2:6" ht="24" customHeight="1" x14ac:dyDescent="0.2">
      <c r="B24" s="208"/>
      <c r="C24" s="208"/>
      <c r="D24" s="209"/>
      <c r="E24" s="203"/>
      <c r="F24" s="210"/>
    </row>
    <row r="25" spans="2:6" ht="24" customHeight="1" x14ac:dyDescent="0.2">
      <c r="B25" s="208"/>
      <c r="C25" s="208"/>
      <c r="D25" s="209"/>
      <c r="E25" s="203"/>
      <c r="F25" s="210"/>
    </row>
    <row r="26" spans="2:6" ht="24" customHeight="1" x14ac:dyDescent="0.2">
      <c r="B26" s="208"/>
      <c r="C26" s="208"/>
      <c r="D26" s="209"/>
      <c r="E26" s="203"/>
      <c r="F26" s="210"/>
    </row>
    <row r="27" spans="2:6" ht="24" customHeight="1" x14ac:dyDescent="0.2">
      <c r="B27" s="208"/>
      <c r="C27" s="208"/>
      <c r="D27" s="209"/>
      <c r="E27" s="203"/>
      <c r="F27" s="210"/>
    </row>
    <row r="28" spans="2:6" ht="24" customHeight="1" x14ac:dyDescent="0.2">
      <c r="B28" s="208"/>
      <c r="C28" s="208"/>
      <c r="D28" s="209"/>
      <c r="E28" s="203"/>
      <c r="F28" s="210"/>
    </row>
    <row r="29" spans="2:6" ht="24" customHeight="1" x14ac:dyDescent="0.2">
      <c r="B29" s="208"/>
      <c r="C29" s="208"/>
      <c r="D29" s="209"/>
      <c r="E29" s="203"/>
      <c r="F29" s="210"/>
    </row>
    <row r="30" spans="2:6" ht="24" customHeight="1" x14ac:dyDescent="0.2">
      <c r="B30" s="208"/>
      <c r="C30" s="208"/>
      <c r="D30" s="209"/>
      <c r="E30" s="203"/>
      <c r="F30" s="210"/>
    </row>
    <row r="31" spans="2:6" ht="24" customHeight="1" x14ac:dyDescent="0.2">
      <c r="B31" s="208"/>
      <c r="C31" s="208"/>
      <c r="D31" s="209"/>
      <c r="E31" s="203"/>
      <c r="F31" s="210"/>
    </row>
    <row r="32" spans="2:6" ht="24" customHeight="1" x14ac:dyDescent="0.2">
      <c r="B32" s="208"/>
      <c r="C32" s="208"/>
      <c r="D32" s="209"/>
      <c r="E32" s="203"/>
      <c r="F32" s="210"/>
    </row>
    <row r="33" spans="2:6" ht="24" customHeight="1" x14ac:dyDescent="0.2">
      <c r="B33" s="208"/>
      <c r="C33" s="208"/>
      <c r="D33" s="209"/>
      <c r="E33" s="203"/>
      <c r="F33" s="210"/>
    </row>
    <row r="34" spans="2:6" ht="24" customHeight="1" x14ac:dyDescent="0.2">
      <c r="B34" s="208"/>
      <c r="C34" s="208"/>
      <c r="D34" s="209"/>
      <c r="E34" s="203"/>
      <c r="F34" s="210"/>
    </row>
    <row r="35" spans="2:6" ht="24" customHeight="1" x14ac:dyDescent="0.2">
      <c r="B35" s="208"/>
      <c r="C35" s="208"/>
      <c r="D35" s="209"/>
      <c r="E35" s="203"/>
      <c r="F35" s="210"/>
    </row>
  </sheetData>
  <printOptions horizontalCentered="1"/>
  <pageMargins left="0.78740157480314965" right="0.78740157480314965" top="0.98425196850393704" bottom="0.98425196850393704" header="0.511811024" footer="0.511811024"/>
  <pageSetup scale="73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topLeftCell="A16" zoomScale="75" workbookViewId="0">
      <selection activeCell="D9" sqref="D9"/>
    </sheetView>
  </sheetViews>
  <sheetFormatPr baseColWidth="10" defaultRowHeight="12.75" x14ac:dyDescent="0.2"/>
  <cols>
    <col min="1" max="1" width="31.7109375" style="82" customWidth="1"/>
    <col min="2" max="3" width="40.7109375" style="82" customWidth="1"/>
    <col min="4" max="5" width="12.42578125" style="82" customWidth="1"/>
    <col min="6" max="6" width="17.7109375" style="82" customWidth="1"/>
    <col min="7" max="7" width="13.28515625" style="82" customWidth="1"/>
    <col min="8" max="8" width="14.28515625" style="82" customWidth="1"/>
    <col min="9" max="9" width="14.85546875" style="82" customWidth="1"/>
    <col min="10" max="16384" width="11.42578125" style="82"/>
  </cols>
  <sheetData>
    <row r="1" spans="1:9" ht="24" customHeight="1" x14ac:dyDescent="0.35">
      <c r="A1" s="211" t="s">
        <v>0</v>
      </c>
      <c r="B1" s="81"/>
      <c r="C1" s="81"/>
      <c r="D1" s="81"/>
      <c r="E1" s="81"/>
      <c r="F1" s="81"/>
      <c r="G1" s="81"/>
    </row>
    <row r="2" spans="1:9" ht="18.75" customHeight="1" x14ac:dyDescent="0.2">
      <c r="A2" s="81"/>
      <c r="B2" s="81"/>
      <c r="C2" s="81"/>
      <c r="D2" s="81"/>
      <c r="E2" s="81"/>
      <c r="F2" s="81"/>
      <c r="G2" s="212" t="s">
        <v>52</v>
      </c>
    </row>
    <row r="3" spans="1:9" s="98" customFormat="1" ht="24" customHeight="1" x14ac:dyDescent="0.25">
      <c r="A3" s="85" t="s">
        <v>114</v>
      </c>
      <c r="B3" s="85"/>
      <c r="C3" s="85"/>
      <c r="D3" s="85"/>
      <c r="E3" s="85"/>
      <c r="F3" s="85"/>
      <c r="G3" s="85"/>
    </row>
    <row r="4" spans="1:9" s="98" customFormat="1" ht="24" customHeight="1" x14ac:dyDescent="0.25">
      <c r="A4" s="85" t="s">
        <v>115</v>
      </c>
      <c r="B4" s="85"/>
      <c r="C4" s="85"/>
      <c r="D4" s="85"/>
      <c r="E4" s="85"/>
      <c r="F4" s="85"/>
      <c r="G4" s="85"/>
    </row>
    <row r="5" spans="1:9" ht="15.75" customHeight="1" x14ac:dyDescent="0.2"/>
    <row r="6" spans="1:9" s="219" customFormat="1" ht="24" customHeight="1" x14ac:dyDescent="0.2">
      <c r="A6" s="213" t="s">
        <v>55</v>
      </c>
      <c r="B6" s="214" t="s">
        <v>56</v>
      </c>
      <c r="C6" s="215" t="s">
        <v>116</v>
      </c>
      <c r="D6" s="216" t="s">
        <v>505</v>
      </c>
      <c r="E6" s="214"/>
      <c r="F6" s="217"/>
      <c r="G6" s="218"/>
    </row>
    <row r="7" spans="1:9" s="219" customFormat="1" ht="16.5" customHeight="1" x14ac:dyDescent="0.2">
      <c r="A7" s="220"/>
      <c r="B7" s="220"/>
      <c r="C7" s="220"/>
      <c r="D7" s="220"/>
      <c r="E7" s="220"/>
      <c r="F7" s="217"/>
    </row>
    <row r="8" spans="1:9" s="219" customFormat="1" ht="22.5" customHeight="1" x14ac:dyDescent="0.2">
      <c r="A8" s="213" t="s">
        <v>58</v>
      </c>
      <c r="B8" s="216" t="s">
        <v>310</v>
      </c>
      <c r="C8" s="221" t="s">
        <v>6</v>
      </c>
      <c r="D8" s="95" t="s">
        <v>504</v>
      </c>
      <c r="E8" s="214"/>
      <c r="F8" s="217"/>
      <c r="G8" s="218"/>
    </row>
    <row r="9" spans="1:9" ht="18.75" customHeight="1" x14ac:dyDescent="0.2">
      <c r="D9" s="222"/>
      <c r="E9" s="222"/>
      <c r="F9" s="222"/>
      <c r="G9" s="222"/>
      <c r="H9" s="223"/>
      <c r="I9" s="223"/>
    </row>
    <row r="10" spans="1:9" ht="63" customHeight="1" x14ac:dyDescent="0.2">
      <c r="A10" s="224" t="s">
        <v>117</v>
      </c>
      <c r="B10" s="225" t="s">
        <v>118</v>
      </c>
      <c r="C10" s="226" t="s">
        <v>119</v>
      </c>
      <c r="D10" s="227" t="s">
        <v>120</v>
      </c>
      <c r="E10" s="228" t="s">
        <v>121</v>
      </c>
      <c r="F10" s="228" t="s">
        <v>122</v>
      </c>
      <c r="G10" s="228" t="s">
        <v>123</v>
      </c>
    </row>
    <row r="11" spans="1:9" s="129" customFormat="1" ht="29.25" customHeight="1" x14ac:dyDescent="0.2">
      <c r="A11" s="229" t="s">
        <v>279</v>
      </c>
      <c r="B11" s="230">
        <v>1</v>
      </c>
      <c r="C11" s="231" t="s">
        <v>270</v>
      </c>
      <c r="D11" s="232">
        <v>26</v>
      </c>
      <c r="E11" s="232">
        <v>4</v>
      </c>
      <c r="F11" s="232">
        <f>D11/E11</f>
        <v>6.5</v>
      </c>
      <c r="G11" s="230">
        <v>8</v>
      </c>
    </row>
    <row r="12" spans="1:9" s="129" customFormat="1" ht="22.5" customHeight="1" x14ac:dyDescent="0.2">
      <c r="A12" s="229" t="s">
        <v>279</v>
      </c>
      <c r="B12" s="230">
        <v>3</v>
      </c>
      <c r="C12" s="231" t="s">
        <v>270</v>
      </c>
      <c r="D12" s="232">
        <v>35</v>
      </c>
      <c r="E12" s="232">
        <v>8</v>
      </c>
      <c r="F12" s="232">
        <f>D12/E12</f>
        <v>4.375</v>
      </c>
      <c r="G12" s="230">
        <v>8</v>
      </c>
    </row>
    <row r="13" spans="1:9" s="129" customFormat="1" ht="34.5" customHeight="1" x14ac:dyDescent="0.2">
      <c r="A13" s="229" t="s">
        <v>279</v>
      </c>
      <c r="B13" s="230">
        <v>1</v>
      </c>
      <c r="C13" s="431" t="s">
        <v>740</v>
      </c>
      <c r="D13" s="232">
        <v>22</v>
      </c>
      <c r="E13" s="232">
        <v>2</v>
      </c>
      <c r="F13" s="232">
        <f>D13/E13</f>
        <v>11</v>
      </c>
      <c r="G13" s="230">
        <v>8</v>
      </c>
    </row>
    <row r="14" spans="1:9" s="129" customFormat="1" ht="22.5" customHeight="1" x14ac:dyDescent="0.2">
      <c r="A14" s="206"/>
      <c r="B14" s="230"/>
      <c r="C14" s="233"/>
      <c r="D14" s="232"/>
      <c r="E14" s="232"/>
      <c r="F14" s="232"/>
      <c r="G14" s="230"/>
    </row>
    <row r="15" spans="1:9" s="129" customFormat="1" ht="22.5" customHeight="1" x14ac:dyDescent="0.2">
      <c r="A15" s="206"/>
      <c r="B15" s="230"/>
      <c r="C15" s="234"/>
      <c r="D15" s="232"/>
      <c r="E15" s="232"/>
      <c r="F15" s="232"/>
      <c r="G15" s="230"/>
    </row>
    <row r="16" spans="1:9" s="129" customFormat="1" ht="22.5" customHeight="1" x14ac:dyDescent="0.2">
      <c r="A16" s="206"/>
      <c r="B16" s="230"/>
      <c r="C16" s="234"/>
      <c r="D16" s="232"/>
      <c r="E16" s="232"/>
      <c r="F16" s="232"/>
      <c r="G16" s="230"/>
    </row>
    <row r="17" spans="1:7" s="129" customFormat="1" ht="22.5" customHeight="1" x14ac:dyDescent="0.2">
      <c r="A17" s="206"/>
      <c r="B17" s="230"/>
      <c r="C17" s="234"/>
      <c r="D17" s="232"/>
      <c r="E17" s="232"/>
      <c r="F17" s="232"/>
      <c r="G17" s="230"/>
    </row>
    <row r="18" spans="1:7" s="129" customFormat="1" ht="22.5" customHeight="1" x14ac:dyDescent="0.2">
      <c r="A18" s="206"/>
      <c r="B18" s="230"/>
      <c r="C18" s="234"/>
      <c r="D18" s="232"/>
      <c r="E18" s="232"/>
      <c r="F18" s="232"/>
      <c r="G18" s="230"/>
    </row>
    <row r="19" spans="1:7" s="129" customFormat="1" ht="22.5" customHeight="1" x14ac:dyDescent="0.2">
      <c r="A19" s="206"/>
      <c r="B19" s="230"/>
      <c r="C19" s="234"/>
      <c r="D19" s="232"/>
      <c r="E19" s="232"/>
      <c r="F19" s="232"/>
      <c r="G19" s="230"/>
    </row>
    <row r="20" spans="1:7" s="129" customFormat="1" ht="22.5" customHeight="1" x14ac:dyDescent="0.2">
      <c r="A20" s="206"/>
      <c r="B20" s="230"/>
      <c r="C20" s="234"/>
      <c r="D20" s="232"/>
      <c r="E20" s="232"/>
      <c r="F20" s="232"/>
      <c r="G20" s="230"/>
    </row>
    <row r="21" spans="1:7" s="129" customFormat="1" ht="22.5" customHeight="1" x14ac:dyDescent="0.2">
      <c r="A21" s="206"/>
      <c r="B21" s="230"/>
      <c r="C21" s="234"/>
      <c r="D21" s="232"/>
      <c r="E21" s="232"/>
      <c r="F21" s="232"/>
      <c r="G21" s="230"/>
    </row>
    <row r="22" spans="1:7" s="129" customFormat="1" ht="22.5" customHeight="1" x14ac:dyDescent="0.2">
      <c r="A22" s="206"/>
      <c r="B22" s="230"/>
      <c r="C22" s="234"/>
      <c r="D22" s="232"/>
      <c r="E22" s="232"/>
      <c r="F22" s="232"/>
      <c r="G22" s="230"/>
    </row>
    <row r="23" spans="1:7" s="129" customFormat="1" ht="22.5" customHeight="1" x14ac:dyDescent="0.2">
      <c r="A23" s="206"/>
      <c r="B23" s="230"/>
      <c r="C23" s="234"/>
      <c r="D23" s="232"/>
      <c r="E23" s="232"/>
      <c r="F23" s="232"/>
      <c r="G23" s="230"/>
    </row>
    <row r="24" spans="1:7" s="129" customFormat="1" ht="22.5" customHeight="1" x14ac:dyDescent="0.2">
      <c r="A24" s="206"/>
      <c r="B24" s="230"/>
      <c r="C24" s="234"/>
      <c r="D24" s="232"/>
      <c r="E24" s="232"/>
      <c r="F24" s="232"/>
      <c r="G24" s="230"/>
    </row>
    <row r="25" spans="1:7" s="129" customFormat="1" ht="22.5" customHeight="1" x14ac:dyDescent="0.2">
      <c r="A25" s="206"/>
      <c r="B25" s="230"/>
      <c r="C25" s="234"/>
      <c r="D25" s="232"/>
      <c r="E25" s="232"/>
      <c r="F25" s="232"/>
      <c r="G25" s="230"/>
    </row>
    <row r="26" spans="1:7" s="129" customFormat="1" ht="22.5" customHeight="1" x14ac:dyDescent="0.2">
      <c r="A26" s="206"/>
      <c r="B26" s="230"/>
      <c r="C26" s="234"/>
      <c r="D26" s="232"/>
      <c r="E26" s="232"/>
      <c r="F26" s="232"/>
      <c r="G26" s="230"/>
    </row>
    <row r="27" spans="1:7" s="129" customFormat="1" ht="22.5" customHeight="1" x14ac:dyDescent="0.2">
      <c r="A27" s="206"/>
      <c r="B27" s="230"/>
      <c r="C27" s="234"/>
      <c r="D27" s="232"/>
      <c r="E27" s="232"/>
      <c r="F27" s="232"/>
      <c r="G27" s="230"/>
    </row>
    <row r="28" spans="1:7" s="129" customFormat="1" ht="22.5" customHeight="1" x14ac:dyDescent="0.2">
      <c r="A28" s="206"/>
      <c r="B28" s="230"/>
      <c r="C28" s="234"/>
      <c r="D28" s="232"/>
      <c r="E28" s="232"/>
      <c r="F28" s="232"/>
      <c r="G28" s="230"/>
    </row>
    <row r="29" spans="1:7" s="129" customFormat="1" ht="22.5" customHeight="1" x14ac:dyDescent="0.2">
      <c r="A29" s="206"/>
      <c r="B29" s="230"/>
      <c r="C29" s="235"/>
      <c r="D29" s="232"/>
      <c r="E29" s="232"/>
      <c r="F29" s="232"/>
      <c r="G29" s="230"/>
    </row>
    <row r="30" spans="1:7" s="129" customFormat="1" ht="22.5" customHeight="1" x14ac:dyDescent="0.2">
      <c r="A30" s="206"/>
      <c r="B30" s="230"/>
      <c r="C30" s="234"/>
      <c r="D30" s="232"/>
      <c r="E30" s="232"/>
      <c r="F30" s="232"/>
      <c r="G30" s="230"/>
    </row>
    <row r="31" spans="1:7" s="129" customFormat="1" ht="22.5" customHeight="1" x14ac:dyDescent="0.2">
      <c r="A31" s="206"/>
      <c r="B31" s="230"/>
      <c r="C31" s="234"/>
      <c r="D31" s="232"/>
      <c r="E31" s="232"/>
      <c r="F31" s="232"/>
      <c r="G31" s="230"/>
    </row>
    <row r="32" spans="1:7" s="129" customFormat="1" ht="22.5" customHeight="1" x14ac:dyDescent="0.2">
      <c r="A32" s="206"/>
      <c r="B32" s="230"/>
      <c r="C32" s="234"/>
      <c r="D32" s="232"/>
      <c r="E32" s="232"/>
      <c r="F32" s="232"/>
      <c r="G32" s="230"/>
    </row>
    <row r="33" spans="1:7" s="129" customFormat="1" ht="22.5" customHeight="1" x14ac:dyDescent="0.2">
      <c r="A33" s="206"/>
      <c r="B33" s="230"/>
      <c r="C33" s="234"/>
      <c r="D33" s="232"/>
      <c r="E33" s="232"/>
      <c r="F33" s="232"/>
      <c r="G33" s="230"/>
    </row>
    <row r="34" spans="1:7" s="129" customFormat="1" ht="22.5" customHeight="1" x14ac:dyDescent="0.2">
      <c r="A34" s="206"/>
      <c r="B34" s="230"/>
      <c r="C34" s="234"/>
      <c r="D34" s="232"/>
      <c r="E34" s="232"/>
      <c r="F34" s="232"/>
      <c r="G34" s="230"/>
    </row>
    <row r="35" spans="1:7" s="129" customFormat="1" ht="22.5" customHeight="1" x14ac:dyDescent="0.2">
      <c r="A35" s="206"/>
      <c r="B35" s="230"/>
      <c r="C35" s="234"/>
      <c r="D35" s="232"/>
      <c r="E35" s="232"/>
      <c r="F35" s="232"/>
      <c r="G35" s="230"/>
    </row>
    <row r="36" spans="1:7" s="129" customFormat="1" ht="22.5" customHeight="1" x14ac:dyDescent="0.2">
      <c r="A36" s="206"/>
      <c r="B36" s="230"/>
      <c r="C36" s="234"/>
      <c r="D36" s="232"/>
      <c r="E36" s="232"/>
      <c r="F36" s="232"/>
      <c r="G36" s="230"/>
    </row>
    <row r="37" spans="1:7" s="129" customFormat="1" ht="22.5" customHeight="1" x14ac:dyDescent="0.2">
      <c r="A37" s="206"/>
      <c r="B37" s="230"/>
      <c r="C37" s="234"/>
      <c r="D37" s="232"/>
      <c r="E37" s="232"/>
      <c r="F37" s="232"/>
      <c r="G37" s="230"/>
    </row>
    <row r="38" spans="1:7" s="129" customFormat="1" ht="22.5" customHeight="1" x14ac:dyDescent="0.2">
      <c r="A38" s="206"/>
      <c r="B38" s="230"/>
      <c r="C38" s="234"/>
      <c r="D38" s="232"/>
      <c r="E38" s="232"/>
      <c r="F38" s="232"/>
      <c r="G38" s="230"/>
    </row>
    <row r="39" spans="1:7" s="129" customFormat="1" ht="22.5" customHeight="1" x14ac:dyDescent="0.2">
      <c r="A39" s="206"/>
      <c r="B39" s="230"/>
      <c r="C39" s="234"/>
      <c r="D39" s="232"/>
      <c r="E39" s="232"/>
      <c r="F39" s="232"/>
      <c r="G39" s="230"/>
    </row>
    <row r="40" spans="1:7" s="129" customFormat="1" ht="22.5" customHeight="1" x14ac:dyDescent="0.2">
      <c r="A40" s="206"/>
      <c r="B40" s="230"/>
      <c r="C40" s="234"/>
      <c r="D40" s="232"/>
      <c r="E40" s="232"/>
      <c r="F40" s="232"/>
      <c r="G40" s="230"/>
    </row>
    <row r="41" spans="1:7" s="129" customFormat="1" ht="22.5" customHeight="1" x14ac:dyDescent="0.2">
      <c r="A41" s="236"/>
      <c r="B41" s="233">
        <v>5</v>
      </c>
      <c r="C41" s="237"/>
      <c r="D41" s="233">
        <f>SUM(D11,D12)+D13</f>
        <v>83</v>
      </c>
      <c r="E41" s="233">
        <f>SUM(E11,E12)+E13</f>
        <v>14</v>
      </c>
      <c r="F41" s="237"/>
      <c r="G41" s="237"/>
    </row>
  </sheetData>
  <printOptions horizontalCentered="1"/>
  <pageMargins left="0.78740157480314965" right="0.78740157480314965" top="0.98425196850393704" bottom="0.98425196850393704" header="0.511811024" footer="0.511811024"/>
  <pageSetup scale="54" fitToHeight="0" orientation="portrait" horizontalDpi="4294967292" verticalDpi="4294967292" r:id="rId1"/>
  <headerFooter alignWithMargins="0"/>
  <colBreaks count="1" manualBreakCount="1">
    <brk id="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7"/>
  <sheetViews>
    <sheetView showGridLines="0" topLeftCell="A87" workbookViewId="0">
      <selection activeCell="A17" sqref="A17:A99"/>
    </sheetView>
  </sheetViews>
  <sheetFormatPr baseColWidth="10" defaultRowHeight="12.75" x14ac:dyDescent="0.2"/>
  <cols>
    <col min="1" max="1" width="33.42578125" style="82" customWidth="1"/>
    <col min="2" max="2" width="45.140625" style="82" customWidth="1"/>
    <col min="3" max="3" width="12.7109375" style="82" customWidth="1"/>
    <col min="4" max="4" width="11.42578125" style="82"/>
    <col min="5" max="5" width="35.85546875" style="129" customWidth="1"/>
    <col min="6" max="16384" width="11.42578125" style="82"/>
  </cols>
  <sheetData>
    <row r="2" spans="1:6" ht="19.5" x14ac:dyDescent="0.35">
      <c r="A2" s="211" t="s">
        <v>0</v>
      </c>
      <c r="B2" s="81"/>
      <c r="C2" s="81"/>
      <c r="D2" s="81"/>
      <c r="F2" s="81"/>
    </row>
    <row r="3" spans="1:6" x14ac:dyDescent="0.2">
      <c r="E3" s="238" t="s">
        <v>52</v>
      </c>
    </row>
    <row r="4" spans="1:6" ht="15.75" x14ac:dyDescent="0.25">
      <c r="A4" s="85" t="s">
        <v>125</v>
      </c>
      <c r="B4" s="81"/>
      <c r="C4" s="81"/>
      <c r="D4" s="81"/>
      <c r="F4" s="81"/>
    </row>
    <row r="6" spans="1:6" ht="15.75" x14ac:dyDescent="0.25">
      <c r="A6" s="85" t="s">
        <v>126</v>
      </c>
      <c r="B6" s="81"/>
      <c r="C6" s="81"/>
      <c r="D6" s="81"/>
      <c r="F6" s="81"/>
    </row>
    <row r="9" spans="1:6" ht="18" customHeight="1" x14ac:dyDescent="0.2">
      <c r="A9" s="93" t="s">
        <v>55</v>
      </c>
      <c r="B9" s="87" t="s">
        <v>56</v>
      </c>
      <c r="C9" s="239" t="s">
        <v>57</v>
      </c>
      <c r="D9" s="94" t="s">
        <v>505</v>
      </c>
      <c r="E9" s="240"/>
    </row>
    <row r="11" spans="1:6" ht="16.5" customHeight="1" x14ac:dyDescent="0.2">
      <c r="A11" s="241" t="s">
        <v>58</v>
      </c>
      <c r="B11" s="468" t="s">
        <v>398</v>
      </c>
      <c r="C11" s="242" t="s">
        <v>6</v>
      </c>
      <c r="D11" s="94" t="s">
        <v>504</v>
      </c>
      <c r="E11" s="240"/>
    </row>
    <row r="16" spans="1:6" ht="38.25" customHeight="1" x14ac:dyDescent="0.2">
      <c r="A16" s="243" t="s">
        <v>127</v>
      </c>
      <c r="B16" s="243" t="s">
        <v>128</v>
      </c>
      <c r="C16" s="243" t="s">
        <v>129</v>
      </c>
      <c r="D16" s="243" t="s">
        <v>130</v>
      </c>
      <c r="E16" s="244" t="s">
        <v>131</v>
      </c>
    </row>
    <row r="17" spans="1:5" ht="25.5" x14ac:dyDescent="0.2">
      <c r="A17" s="431" t="s">
        <v>410</v>
      </c>
      <c r="B17" s="469" t="s">
        <v>135</v>
      </c>
      <c r="C17" s="432">
        <v>2</v>
      </c>
      <c r="D17" s="232"/>
      <c r="E17" s="431" t="s">
        <v>400</v>
      </c>
    </row>
    <row r="18" spans="1:5" ht="25.5" x14ac:dyDescent="0.2">
      <c r="A18" s="431" t="s">
        <v>410</v>
      </c>
      <c r="B18" s="469" t="s">
        <v>135</v>
      </c>
      <c r="C18" s="432">
        <v>3</v>
      </c>
      <c r="D18" s="232"/>
      <c r="E18" s="431" t="s">
        <v>401</v>
      </c>
    </row>
    <row r="19" spans="1:5" ht="25.5" x14ac:dyDescent="0.2">
      <c r="A19" s="431" t="s">
        <v>411</v>
      </c>
      <c r="B19" s="469" t="s">
        <v>135</v>
      </c>
      <c r="C19" s="432">
        <v>3</v>
      </c>
      <c r="D19" s="232"/>
      <c r="E19" s="431" t="s">
        <v>402</v>
      </c>
    </row>
    <row r="20" spans="1:5" ht="43.5" customHeight="1" x14ac:dyDescent="0.2">
      <c r="A20" s="470" t="s">
        <v>137</v>
      </c>
      <c r="B20" s="469" t="s">
        <v>135</v>
      </c>
      <c r="C20" s="432">
        <v>1</v>
      </c>
      <c r="D20" s="232"/>
      <c r="E20" s="431" t="s">
        <v>403</v>
      </c>
    </row>
    <row r="21" spans="1:5" ht="25.5" x14ac:dyDescent="0.2">
      <c r="A21" s="431" t="s">
        <v>412</v>
      </c>
      <c r="B21" s="469" t="s">
        <v>135</v>
      </c>
      <c r="C21" s="432">
        <v>3</v>
      </c>
      <c r="D21" s="232"/>
      <c r="E21" s="431" t="s">
        <v>300</v>
      </c>
    </row>
    <row r="22" spans="1:5" ht="25.5" x14ac:dyDescent="0.2">
      <c r="A22" s="431" t="s">
        <v>413</v>
      </c>
      <c r="B22" s="469" t="s">
        <v>135</v>
      </c>
      <c r="C22" s="432">
        <v>1</v>
      </c>
      <c r="D22" s="232"/>
      <c r="E22" s="431" t="s">
        <v>404</v>
      </c>
    </row>
    <row r="23" spans="1:5" ht="25.5" x14ac:dyDescent="0.2">
      <c r="A23" s="431" t="s">
        <v>414</v>
      </c>
      <c r="B23" s="469" t="s">
        <v>135</v>
      </c>
      <c r="C23" s="432">
        <v>1</v>
      </c>
      <c r="D23" s="232"/>
      <c r="E23" s="431" t="s">
        <v>405</v>
      </c>
    </row>
    <row r="24" spans="1:5" ht="25.5" x14ac:dyDescent="0.2">
      <c r="A24" s="431" t="s">
        <v>415</v>
      </c>
      <c r="B24" s="469" t="s">
        <v>135</v>
      </c>
      <c r="C24" s="432">
        <v>1</v>
      </c>
      <c r="D24" s="232"/>
      <c r="E24" s="431" t="s">
        <v>406</v>
      </c>
    </row>
    <row r="25" spans="1:5" ht="25.5" x14ac:dyDescent="0.2">
      <c r="A25" s="431" t="s">
        <v>299</v>
      </c>
      <c r="B25" s="469" t="s">
        <v>135</v>
      </c>
      <c r="C25" s="432">
        <v>2</v>
      </c>
      <c r="D25" s="232"/>
      <c r="E25" s="431" t="s">
        <v>407</v>
      </c>
    </row>
    <row r="26" spans="1:5" x14ac:dyDescent="0.2">
      <c r="A26" s="431" t="s">
        <v>132</v>
      </c>
      <c r="B26" s="469" t="s">
        <v>135</v>
      </c>
      <c r="C26" s="432">
        <v>6</v>
      </c>
      <c r="D26" s="232"/>
      <c r="E26" s="431" t="s">
        <v>278</v>
      </c>
    </row>
    <row r="27" spans="1:5" ht="27.75" customHeight="1" x14ac:dyDescent="0.2">
      <c r="A27" s="431" t="s">
        <v>413</v>
      </c>
      <c r="B27" s="469" t="s">
        <v>135</v>
      </c>
      <c r="C27" s="432">
        <v>1</v>
      </c>
      <c r="D27" s="232"/>
      <c r="E27" s="431" t="s">
        <v>298</v>
      </c>
    </row>
    <row r="28" spans="1:5" ht="38.25" x14ac:dyDescent="0.2">
      <c r="A28" s="431" t="s">
        <v>136</v>
      </c>
      <c r="B28" s="469" t="s">
        <v>135</v>
      </c>
      <c r="C28" s="432">
        <v>3</v>
      </c>
      <c r="D28" s="232"/>
      <c r="E28" s="431" t="s">
        <v>408</v>
      </c>
    </row>
    <row r="29" spans="1:5" ht="25.5" x14ac:dyDescent="0.2">
      <c r="A29" s="431" t="s">
        <v>410</v>
      </c>
      <c r="B29" s="469" t="s">
        <v>135</v>
      </c>
      <c r="C29" s="432">
        <v>1</v>
      </c>
      <c r="D29" s="232"/>
      <c r="E29" s="431" t="s">
        <v>409</v>
      </c>
    </row>
    <row r="30" spans="1:5" x14ac:dyDescent="0.2">
      <c r="A30" s="542" t="s">
        <v>136</v>
      </c>
      <c r="B30" s="503" t="s">
        <v>135</v>
      </c>
      <c r="C30" s="431">
        <v>1</v>
      </c>
      <c r="D30" s="232"/>
      <c r="E30" s="542" t="s">
        <v>741</v>
      </c>
    </row>
    <row r="31" spans="1:5" ht="25.5" x14ac:dyDescent="0.2">
      <c r="A31" s="542" t="s">
        <v>758</v>
      </c>
      <c r="B31" s="503" t="s">
        <v>135</v>
      </c>
      <c r="C31" s="431">
        <v>2</v>
      </c>
      <c r="D31" s="232"/>
      <c r="E31" s="542" t="s">
        <v>742</v>
      </c>
    </row>
    <row r="32" spans="1:5" ht="25.5" x14ac:dyDescent="0.2">
      <c r="A32" s="542" t="s">
        <v>411</v>
      </c>
      <c r="B32" s="503" t="s">
        <v>135</v>
      </c>
      <c r="C32" s="431">
        <v>4</v>
      </c>
      <c r="D32" s="232"/>
      <c r="E32" s="542" t="s">
        <v>743</v>
      </c>
    </row>
    <row r="33" spans="1:5" ht="25.5" x14ac:dyDescent="0.2">
      <c r="A33" s="542" t="s">
        <v>759</v>
      </c>
      <c r="B33" s="503" t="s">
        <v>135</v>
      </c>
      <c r="C33" s="431">
        <v>2</v>
      </c>
      <c r="D33" s="232"/>
      <c r="E33" s="542" t="s">
        <v>703</v>
      </c>
    </row>
    <row r="34" spans="1:5" ht="25.5" x14ac:dyDescent="0.2">
      <c r="A34" s="542" t="s">
        <v>737</v>
      </c>
      <c r="B34" s="503" t="s">
        <v>135</v>
      </c>
      <c r="C34" s="431">
        <v>1</v>
      </c>
      <c r="D34" s="232"/>
      <c r="E34" s="542" t="s">
        <v>744</v>
      </c>
    </row>
    <row r="35" spans="1:5" ht="25.5" x14ac:dyDescent="0.2">
      <c r="A35" s="542" t="s">
        <v>136</v>
      </c>
      <c r="B35" s="503" t="s">
        <v>135</v>
      </c>
      <c r="C35" s="431">
        <v>6</v>
      </c>
      <c r="D35" s="232"/>
      <c r="E35" s="542" t="s">
        <v>745</v>
      </c>
    </row>
    <row r="36" spans="1:5" ht="25.5" x14ac:dyDescent="0.2">
      <c r="A36" s="542" t="s">
        <v>412</v>
      </c>
      <c r="B36" s="503" t="s">
        <v>135</v>
      </c>
      <c r="C36" s="431">
        <v>1</v>
      </c>
      <c r="D36" s="232"/>
      <c r="E36" s="542" t="s">
        <v>300</v>
      </c>
    </row>
    <row r="37" spans="1:5" ht="25.5" x14ac:dyDescent="0.2">
      <c r="A37" s="542" t="s">
        <v>758</v>
      </c>
      <c r="B37" s="503" t="s">
        <v>135</v>
      </c>
      <c r="C37" s="431">
        <v>1</v>
      </c>
      <c r="D37" s="232"/>
      <c r="E37" s="542" t="s">
        <v>743</v>
      </c>
    </row>
    <row r="38" spans="1:5" ht="25.5" x14ac:dyDescent="0.2">
      <c r="A38" s="542" t="s">
        <v>136</v>
      </c>
      <c r="B38" s="503" t="s">
        <v>135</v>
      </c>
      <c r="C38" s="431">
        <v>3</v>
      </c>
      <c r="D38" s="232"/>
      <c r="E38" s="542" t="s">
        <v>401</v>
      </c>
    </row>
    <row r="39" spans="1:5" ht="25.5" x14ac:dyDescent="0.2">
      <c r="A39" s="542" t="s">
        <v>134</v>
      </c>
      <c r="B39" s="503" t="s">
        <v>135</v>
      </c>
      <c r="C39" s="431">
        <v>28</v>
      </c>
      <c r="D39" s="232"/>
      <c r="E39" s="542" t="s">
        <v>277</v>
      </c>
    </row>
    <row r="40" spans="1:5" ht="25.5" x14ac:dyDescent="0.2">
      <c r="A40" s="542" t="s">
        <v>137</v>
      </c>
      <c r="B40" s="503" t="s">
        <v>135</v>
      </c>
      <c r="C40" s="431">
        <v>1</v>
      </c>
      <c r="D40" s="232"/>
      <c r="E40" s="542" t="s">
        <v>406</v>
      </c>
    </row>
    <row r="41" spans="1:5" x14ac:dyDescent="0.2">
      <c r="A41" s="542" t="s">
        <v>136</v>
      </c>
      <c r="B41" s="503" t="s">
        <v>135</v>
      </c>
      <c r="C41" s="431">
        <v>1</v>
      </c>
      <c r="D41" s="232"/>
      <c r="E41" s="542" t="s">
        <v>746</v>
      </c>
    </row>
    <row r="42" spans="1:5" ht="25.5" x14ac:dyDescent="0.2">
      <c r="A42" s="449" t="s">
        <v>760</v>
      </c>
      <c r="B42" s="503" t="s">
        <v>135</v>
      </c>
      <c r="C42" s="431">
        <v>7</v>
      </c>
      <c r="D42" s="232"/>
      <c r="E42" s="449" t="s">
        <v>747</v>
      </c>
    </row>
    <row r="43" spans="1:5" x14ac:dyDescent="0.2">
      <c r="A43" s="449" t="s">
        <v>761</v>
      </c>
      <c r="B43" s="503" t="s">
        <v>135</v>
      </c>
      <c r="C43" s="431">
        <v>6</v>
      </c>
      <c r="D43" s="232"/>
      <c r="E43" s="449" t="s">
        <v>747</v>
      </c>
    </row>
    <row r="44" spans="1:5" ht="25.5" x14ac:dyDescent="0.2">
      <c r="A44" s="449" t="s">
        <v>762</v>
      </c>
      <c r="B44" s="503" t="s">
        <v>135</v>
      </c>
      <c r="C44" s="431">
        <v>1</v>
      </c>
      <c r="D44" s="232"/>
      <c r="E44" s="449" t="s">
        <v>748</v>
      </c>
    </row>
    <row r="45" spans="1:5" ht="25.5" x14ac:dyDescent="0.2">
      <c r="A45" s="431" t="s">
        <v>763</v>
      </c>
      <c r="B45" s="503" t="s">
        <v>135</v>
      </c>
      <c r="C45" s="431">
        <v>1</v>
      </c>
      <c r="D45" s="232"/>
      <c r="E45" s="431" t="s">
        <v>749</v>
      </c>
    </row>
    <row r="46" spans="1:5" x14ac:dyDescent="0.2">
      <c r="A46" s="449" t="s">
        <v>764</v>
      </c>
      <c r="B46" s="503" t="s">
        <v>135</v>
      </c>
      <c r="C46" s="431">
        <v>1</v>
      </c>
      <c r="D46" s="232"/>
      <c r="E46" s="449" t="s">
        <v>750</v>
      </c>
    </row>
    <row r="47" spans="1:5" x14ac:dyDescent="0.2">
      <c r="A47" s="449" t="s">
        <v>765</v>
      </c>
      <c r="B47" s="503" t="s">
        <v>135</v>
      </c>
      <c r="C47" s="431">
        <v>1</v>
      </c>
      <c r="D47" s="232"/>
      <c r="E47" s="449" t="s">
        <v>751</v>
      </c>
    </row>
    <row r="48" spans="1:5" ht="25.5" x14ac:dyDescent="0.2">
      <c r="A48" s="431" t="s">
        <v>427</v>
      </c>
      <c r="B48" s="503" t="s">
        <v>135</v>
      </c>
      <c r="C48" s="431">
        <v>2</v>
      </c>
      <c r="D48" s="232"/>
      <c r="E48" s="431" t="s">
        <v>406</v>
      </c>
    </row>
    <row r="49" spans="1:5" x14ac:dyDescent="0.2">
      <c r="A49" s="431" t="s">
        <v>132</v>
      </c>
      <c r="B49" s="503" t="s">
        <v>135</v>
      </c>
      <c r="C49" s="431">
        <v>1</v>
      </c>
      <c r="D49" s="232"/>
      <c r="E49" s="431" t="s">
        <v>752</v>
      </c>
    </row>
    <row r="50" spans="1:5" x14ac:dyDescent="0.2">
      <c r="A50" s="431" t="s">
        <v>137</v>
      </c>
      <c r="B50" s="503" t="s">
        <v>135</v>
      </c>
      <c r="C50" s="431">
        <v>1</v>
      </c>
      <c r="D50" s="232"/>
      <c r="E50" s="431" t="s">
        <v>753</v>
      </c>
    </row>
    <row r="51" spans="1:5" ht="25.5" x14ac:dyDescent="0.2">
      <c r="A51" s="431" t="s">
        <v>413</v>
      </c>
      <c r="B51" s="503" t="s">
        <v>135</v>
      </c>
      <c r="C51" s="431">
        <v>1</v>
      </c>
      <c r="D51" s="232"/>
      <c r="E51" s="431" t="s">
        <v>754</v>
      </c>
    </row>
    <row r="52" spans="1:5" ht="25.5" x14ac:dyDescent="0.2">
      <c r="A52" s="431" t="s">
        <v>766</v>
      </c>
      <c r="B52" s="503" t="s">
        <v>135</v>
      </c>
      <c r="C52" s="431">
        <v>1</v>
      </c>
      <c r="D52" s="232"/>
      <c r="E52" s="431" t="s">
        <v>747</v>
      </c>
    </row>
    <row r="53" spans="1:5" ht="25.5" x14ac:dyDescent="0.2">
      <c r="A53" s="431" t="s">
        <v>136</v>
      </c>
      <c r="B53" s="503" t="s">
        <v>135</v>
      </c>
      <c r="C53" s="431">
        <v>1</v>
      </c>
      <c r="D53" s="232"/>
      <c r="E53" s="431" t="s">
        <v>755</v>
      </c>
    </row>
    <row r="54" spans="1:5" x14ac:dyDescent="0.2">
      <c r="A54" s="431" t="s">
        <v>136</v>
      </c>
      <c r="B54" s="503" t="s">
        <v>135</v>
      </c>
      <c r="C54" s="431">
        <v>1</v>
      </c>
      <c r="D54" s="232"/>
      <c r="E54" s="431" t="s">
        <v>756</v>
      </c>
    </row>
    <row r="55" spans="1:5" ht="25.5" x14ac:dyDescent="0.2">
      <c r="A55" s="431" t="s">
        <v>136</v>
      </c>
      <c r="B55" s="503" t="s">
        <v>135</v>
      </c>
      <c r="C55" s="431">
        <v>3</v>
      </c>
      <c r="D55" s="232"/>
      <c r="E55" s="431" t="s">
        <v>757</v>
      </c>
    </row>
    <row r="56" spans="1:5" ht="25.5" x14ac:dyDescent="0.2">
      <c r="A56" s="431" t="s">
        <v>767</v>
      </c>
      <c r="B56" s="503" t="s">
        <v>135</v>
      </c>
      <c r="C56" s="431">
        <v>2</v>
      </c>
      <c r="D56" s="232"/>
      <c r="E56" s="431" t="s">
        <v>406</v>
      </c>
    </row>
    <row r="57" spans="1:5" ht="25.5" x14ac:dyDescent="0.2">
      <c r="A57" s="431" t="s">
        <v>297</v>
      </c>
      <c r="B57" s="469" t="s">
        <v>417</v>
      </c>
      <c r="C57" s="431">
        <v>1</v>
      </c>
      <c r="D57" s="232"/>
      <c r="E57" s="431" t="s">
        <v>133</v>
      </c>
    </row>
    <row r="58" spans="1:5" x14ac:dyDescent="0.2">
      <c r="A58" s="431" t="s">
        <v>132</v>
      </c>
      <c r="B58" s="469" t="s">
        <v>417</v>
      </c>
      <c r="C58" s="431">
        <v>1</v>
      </c>
      <c r="D58" s="232"/>
      <c r="E58" s="431" t="s">
        <v>416</v>
      </c>
    </row>
    <row r="59" spans="1:5" x14ac:dyDescent="0.2">
      <c r="A59" s="431" t="s">
        <v>132</v>
      </c>
      <c r="B59" s="469" t="s">
        <v>417</v>
      </c>
      <c r="C59" s="431">
        <v>15</v>
      </c>
      <c r="D59" s="232"/>
      <c r="E59" s="431" t="s">
        <v>278</v>
      </c>
    </row>
    <row r="60" spans="1:5" x14ac:dyDescent="0.2">
      <c r="A60" s="431" t="s">
        <v>136</v>
      </c>
      <c r="B60" s="469" t="s">
        <v>417</v>
      </c>
      <c r="C60" s="431">
        <v>1</v>
      </c>
      <c r="D60" s="232"/>
      <c r="E60" s="431" t="s">
        <v>133</v>
      </c>
    </row>
    <row r="61" spans="1:5" ht="25.5" x14ac:dyDescent="0.2">
      <c r="A61" s="431" t="s">
        <v>137</v>
      </c>
      <c r="B61" s="469" t="s">
        <v>417</v>
      </c>
      <c r="C61" s="431">
        <v>2</v>
      </c>
      <c r="D61" s="232"/>
      <c r="E61" s="431" t="s">
        <v>403</v>
      </c>
    </row>
    <row r="62" spans="1:5" ht="25.5" x14ac:dyDescent="0.2">
      <c r="A62" s="431" t="s">
        <v>421</v>
      </c>
      <c r="B62" s="469" t="s">
        <v>417</v>
      </c>
      <c r="C62" s="431">
        <v>7</v>
      </c>
      <c r="D62" s="232"/>
      <c r="E62" s="431" t="s">
        <v>418</v>
      </c>
    </row>
    <row r="63" spans="1:5" x14ac:dyDescent="0.2">
      <c r="A63" s="431" t="s">
        <v>136</v>
      </c>
      <c r="B63" s="469" t="s">
        <v>417</v>
      </c>
      <c r="C63" s="431">
        <v>5</v>
      </c>
      <c r="D63" s="232"/>
      <c r="E63" s="431" t="s">
        <v>264</v>
      </c>
    </row>
    <row r="64" spans="1:5" ht="38.25" x14ac:dyDescent="0.2">
      <c r="A64" s="431" t="s">
        <v>134</v>
      </c>
      <c r="B64" s="469" t="s">
        <v>417</v>
      </c>
      <c r="C64" s="431">
        <v>5</v>
      </c>
      <c r="D64" s="232"/>
      <c r="E64" s="431" t="s">
        <v>419</v>
      </c>
    </row>
    <row r="65" spans="1:5" x14ac:dyDescent="0.2">
      <c r="A65" s="431" t="s">
        <v>132</v>
      </c>
      <c r="B65" s="469" t="s">
        <v>417</v>
      </c>
      <c r="C65" s="431">
        <v>13</v>
      </c>
      <c r="D65" s="450"/>
      <c r="E65" s="431" t="s">
        <v>133</v>
      </c>
    </row>
    <row r="66" spans="1:5" ht="25.5" x14ac:dyDescent="0.2">
      <c r="A66" s="431" t="s">
        <v>422</v>
      </c>
      <c r="B66" s="469" t="s">
        <v>417</v>
      </c>
      <c r="C66" s="431">
        <v>10</v>
      </c>
      <c r="D66" s="232"/>
      <c r="E66" s="431" t="s">
        <v>420</v>
      </c>
    </row>
    <row r="67" spans="1:5" ht="25.5" x14ac:dyDescent="0.2">
      <c r="A67" s="431" t="s">
        <v>134</v>
      </c>
      <c r="B67" s="469" t="s">
        <v>417</v>
      </c>
      <c r="C67" s="431">
        <v>21</v>
      </c>
      <c r="D67" s="232"/>
      <c r="E67" s="431" t="s">
        <v>277</v>
      </c>
    </row>
    <row r="68" spans="1:5" ht="25.5" x14ac:dyDescent="0.2">
      <c r="A68" s="431" t="s">
        <v>132</v>
      </c>
      <c r="B68" s="469" t="s">
        <v>417</v>
      </c>
      <c r="C68" s="431">
        <v>1</v>
      </c>
      <c r="D68" s="232"/>
      <c r="E68" s="431" t="s">
        <v>403</v>
      </c>
    </row>
    <row r="69" spans="1:5" x14ac:dyDescent="0.2">
      <c r="A69" s="542" t="s">
        <v>136</v>
      </c>
      <c r="B69" s="503" t="s">
        <v>417</v>
      </c>
      <c r="C69" s="431">
        <v>2</v>
      </c>
      <c r="D69" s="232"/>
      <c r="E69" s="542" t="s">
        <v>133</v>
      </c>
    </row>
    <row r="70" spans="1:5" x14ac:dyDescent="0.2">
      <c r="A70" s="449" t="s">
        <v>136</v>
      </c>
      <c r="B70" s="503" t="s">
        <v>417</v>
      </c>
      <c r="C70" s="431">
        <v>4</v>
      </c>
      <c r="D70" s="232"/>
      <c r="E70" s="449" t="s">
        <v>133</v>
      </c>
    </row>
    <row r="71" spans="1:5" ht="25.5" x14ac:dyDescent="0.2">
      <c r="A71" s="449" t="s">
        <v>775</v>
      </c>
      <c r="B71" s="503" t="s">
        <v>417</v>
      </c>
      <c r="C71" s="431">
        <v>1</v>
      </c>
      <c r="D71" s="232"/>
      <c r="E71" s="449" t="s">
        <v>298</v>
      </c>
    </row>
    <row r="72" spans="1:5" ht="25.5" x14ac:dyDescent="0.2">
      <c r="A72" s="449" t="s">
        <v>134</v>
      </c>
      <c r="B72" s="503" t="s">
        <v>417</v>
      </c>
      <c r="C72" s="431">
        <v>7</v>
      </c>
      <c r="D72" s="232"/>
      <c r="E72" s="449" t="s">
        <v>768</v>
      </c>
    </row>
    <row r="73" spans="1:5" x14ac:dyDescent="0.2">
      <c r="A73" s="449" t="s">
        <v>765</v>
      </c>
      <c r="B73" s="503" t="s">
        <v>417</v>
      </c>
      <c r="C73" s="431">
        <v>1</v>
      </c>
      <c r="D73" s="232"/>
      <c r="E73" s="449" t="s">
        <v>416</v>
      </c>
    </row>
    <row r="74" spans="1:5" ht="25.5" x14ac:dyDescent="0.2">
      <c r="A74" s="431" t="s">
        <v>766</v>
      </c>
      <c r="B74" s="503" t="s">
        <v>417</v>
      </c>
      <c r="C74" s="431">
        <v>1</v>
      </c>
      <c r="D74" s="232"/>
      <c r="E74" s="431" t="s">
        <v>769</v>
      </c>
    </row>
    <row r="75" spans="1:5" ht="25.5" x14ac:dyDescent="0.2">
      <c r="A75" s="431" t="s">
        <v>422</v>
      </c>
      <c r="B75" s="503" t="s">
        <v>417</v>
      </c>
      <c r="C75" s="431">
        <v>11</v>
      </c>
      <c r="D75" s="232"/>
      <c r="E75" s="431" t="s">
        <v>770</v>
      </c>
    </row>
    <row r="76" spans="1:5" ht="25.5" x14ac:dyDescent="0.2">
      <c r="A76" s="431" t="s">
        <v>136</v>
      </c>
      <c r="B76" s="503" t="s">
        <v>417</v>
      </c>
      <c r="C76" s="431">
        <v>1</v>
      </c>
      <c r="D76" s="232"/>
      <c r="E76" s="431" t="s">
        <v>771</v>
      </c>
    </row>
    <row r="77" spans="1:5" ht="25.5" x14ac:dyDescent="0.2">
      <c r="A77" s="431" t="s">
        <v>766</v>
      </c>
      <c r="B77" s="503" t="s">
        <v>417</v>
      </c>
      <c r="C77" s="431">
        <v>2</v>
      </c>
      <c r="D77" s="232"/>
      <c r="E77" s="431" t="s">
        <v>747</v>
      </c>
    </row>
    <row r="78" spans="1:5" x14ac:dyDescent="0.2">
      <c r="A78" s="431" t="s">
        <v>134</v>
      </c>
      <c r="B78" s="503" t="s">
        <v>417</v>
      </c>
      <c r="C78" s="431">
        <v>13</v>
      </c>
      <c r="D78" s="232"/>
      <c r="E78" s="431" t="s">
        <v>772</v>
      </c>
    </row>
    <row r="79" spans="1:5" x14ac:dyDescent="0.2">
      <c r="A79" s="431" t="s">
        <v>136</v>
      </c>
      <c r="B79" s="503" t="s">
        <v>417</v>
      </c>
      <c r="C79" s="431">
        <v>20</v>
      </c>
      <c r="D79" s="232"/>
      <c r="E79" s="431" t="s">
        <v>133</v>
      </c>
    </row>
    <row r="80" spans="1:5" ht="25.5" x14ac:dyDescent="0.2">
      <c r="A80" s="431" t="s">
        <v>132</v>
      </c>
      <c r="B80" s="503" t="s">
        <v>417</v>
      </c>
      <c r="C80" s="431">
        <v>2</v>
      </c>
      <c r="D80" s="232"/>
      <c r="E80" s="431" t="s">
        <v>426</v>
      </c>
    </row>
    <row r="81" spans="1:5" x14ac:dyDescent="0.2">
      <c r="A81" s="431" t="s">
        <v>776</v>
      </c>
      <c r="B81" s="503" t="s">
        <v>417</v>
      </c>
      <c r="C81" s="431">
        <v>1</v>
      </c>
      <c r="D81" s="232"/>
      <c r="E81" s="431" t="s">
        <v>748</v>
      </c>
    </row>
    <row r="82" spans="1:5" x14ac:dyDescent="0.2">
      <c r="A82" s="431" t="s">
        <v>777</v>
      </c>
      <c r="B82" s="503" t="s">
        <v>417</v>
      </c>
      <c r="C82" s="431">
        <v>2</v>
      </c>
      <c r="D82" s="232"/>
      <c r="E82" s="431" t="s">
        <v>773</v>
      </c>
    </row>
    <row r="83" spans="1:5" ht="25.5" x14ac:dyDescent="0.2">
      <c r="A83" s="431" t="s">
        <v>778</v>
      </c>
      <c r="B83" s="503" t="s">
        <v>417</v>
      </c>
      <c r="C83" s="431">
        <v>3</v>
      </c>
      <c r="D83" s="232"/>
      <c r="E83" s="431" t="s">
        <v>774</v>
      </c>
    </row>
    <row r="84" spans="1:5" ht="25.5" x14ac:dyDescent="0.2">
      <c r="A84" s="431" t="s">
        <v>427</v>
      </c>
      <c r="B84" s="469" t="s">
        <v>124</v>
      </c>
      <c r="C84" s="431">
        <v>1</v>
      </c>
      <c r="D84" s="232"/>
      <c r="E84" s="431" t="s">
        <v>423</v>
      </c>
    </row>
    <row r="85" spans="1:5" ht="25.5" x14ac:dyDescent="0.2">
      <c r="A85" s="431" t="s">
        <v>428</v>
      </c>
      <c r="B85" s="469" t="s">
        <v>124</v>
      </c>
      <c r="C85" s="431">
        <v>1</v>
      </c>
      <c r="D85" s="232"/>
      <c r="E85" s="431" t="s">
        <v>423</v>
      </c>
    </row>
    <row r="86" spans="1:5" ht="25.5" x14ac:dyDescent="0.2">
      <c r="A86" s="431" t="s">
        <v>429</v>
      </c>
      <c r="B86" s="469" t="s">
        <v>124</v>
      </c>
      <c r="C86" s="431">
        <v>1</v>
      </c>
      <c r="D86" s="232"/>
      <c r="E86" s="431" t="s">
        <v>424</v>
      </c>
    </row>
    <row r="87" spans="1:5" ht="38.25" x14ac:dyDescent="0.2">
      <c r="A87" s="431" t="s">
        <v>430</v>
      </c>
      <c r="B87" s="469" t="s">
        <v>124</v>
      </c>
      <c r="C87" s="431">
        <v>1</v>
      </c>
      <c r="D87" s="232"/>
      <c r="E87" s="431" t="s">
        <v>406</v>
      </c>
    </row>
    <row r="88" spans="1:5" ht="38.25" x14ac:dyDescent="0.2">
      <c r="A88" s="431" t="s">
        <v>429</v>
      </c>
      <c r="B88" s="469" t="s">
        <v>124</v>
      </c>
      <c r="C88" s="431">
        <v>1</v>
      </c>
      <c r="D88" s="232"/>
      <c r="E88" s="431" t="s">
        <v>425</v>
      </c>
    </row>
    <row r="89" spans="1:5" ht="25.5" x14ac:dyDescent="0.2">
      <c r="A89" s="431" t="s">
        <v>137</v>
      </c>
      <c r="B89" s="469" t="s">
        <v>124</v>
      </c>
      <c r="C89" s="431">
        <v>2</v>
      </c>
      <c r="D89" s="232"/>
      <c r="E89" s="431" t="s">
        <v>426</v>
      </c>
    </row>
    <row r="90" spans="1:5" ht="25.5" x14ac:dyDescent="0.2">
      <c r="A90" s="431" t="s">
        <v>137</v>
      </c>
      <c r="B90" s="469" t="s">
        <v>124</v>
      </c>
      <c r="C90" s="431">
        <v>1</v>
      </c>
      <c r="D90" s="232"/>
      <c r="E90" s="431" t="s">
        <v>406</v>
      </c>
    </row>
    <row r="91" spans="1:5" ht="25.5" x14ac:dyDescent="0.2">
      <c r="A91" s="542" t="s">
        <v>794</v>
      </c>
      <c r="B91" s="503" t="s">
        <v>124</v>
      </c>
      <c r="C91" s="431">
        <v>1</v>
      </c>
      <c r="D91" s="232"/>
      <c r="E91" s="542" t="s">
        <v>791</v>
      </c>
    </row>
    <row r="92" spans="1:5" ht="25.5" x14ac:dyDescent="0.2">
      <c r="A92" s="449" t="s">
        <v>137</v>
      </c>
      <c r="B92" s="503" t="s">
        <v>124</v>
      </c>
      <c r="C92" s="431">
        <v>1</v>
      </c>
      <c r="D92" s="232"/>
      <c r="E92" s="449" t="s">
        <v>743</v>
      </c>
    </row>
    <row r="93" spans="1:5" ht="25.5" x14ac:dyDescent="0.2">
      <c r="A93" s="449" t="s">
        <v>795</v>
      </c>
      <c r="B93" s="503" t="s">
        <v>124</v>
      </c>
      <c r="C93" s="431">
        <v>1</v>
      </c>
      <c r="D93" s="232"/>
      <c r="E93" s="449" t="s">
        <v>406</v>
      </c>
    </row>
    <row r="94" spans="1:5" ht="25.5" x14ac:dyDescent="0.2">
      <c r="A94" s="431" t="s">
        <v>796</v>
      </c>
      <c r="B94" s="503" t="s">
        <v>124</v>
      </c>
      <c r="C94" s="431">
        <v>1</v>
      </c>
      <c r="D94" s="232"/>
      <c r="E94" s="431" t="s">
        <v>792</v>
      </c>
    </row>
    <row r="95" spans="1:5" ht="25.5" x14ac:dyDescent="0.2">
      <c r="A95" s="431" t="s">
        <v>427</v>
      </c>
      <c r="B95" s="503" t="s">
        <v>124</v>
      </c>
      <c r="C95" s="431">
        <v>1</v>
      </c>
      <c r="D95" s="232"/>
      <c r="E95" s="431" t="s">
        <v>406</v>
      </c>
    </row>
    <row r="96" spans="1:5" ht="25.5" x14ac:dyDescent="0.2">
      <c r="A96" s="431" t="s">
        <v>427</v>
      </c>
      <c r="B96" s="503" t="s">
        <v>124</v>
      </c>
      <c r="C96" s="431">
        <v>1</v>
      </c>
      <c r="D96" s="232"/>
      <c r="E96" s="431" t="s">
        <v>406</v>
      </c>
    </row>
    <row r="97" spans="1:5" ht="25.5" x14ac:dyDescent="0.2">
      <c r="A97" s="431" t="s">
        <v>137</v>
      </c>
      <c r="B97" s="503" t="s">
        <v>124</v>
      </c>
      <c r="C97" s="431">
        <v>1</v>
      </c>
      <c r="D97" s="232"/>
      <c r="E97" s="431" t="s">
        <v>406</v>
      </c>
    </row>
    <row r="98" spans="1:5" ht="25.5" x14ac:dyDescent="0.2">
      <c r="A98" s="431" t="s">
        <v>797</v>
      </c>
      <c r="B98" s="503" t="s">
        <v>124</v>
      </c>
      <c r="C98" s="431">
        <v>1</v>
      </c>
      <c r="D98" s="232"/>
      <c r="E98" s="431" t="s">
        <v>793</v>
      </c>
    </row>
    <row r="99" spans="1:5" ht="25.5" x14ac:dyDescent="0.2">
      <c r="A99" s="431" t="s">
        <v>427</v>
      </c>
      <c r="B99" s="503" t="s">
        <v>124</v>
      </c>
      <c r="C99" s="431">
        <v>2</v>
      </c>
      <c r="D99" s="232"/>
      <c r="E99" s="431" t="s">
        <v>406</v>
      </c>
    </row>
    <row r="100" spans="1:5" x14ac:dyDescent="0.2">
      <c r="A100" s="431"/>
      <c r="B100" s="503"/>
      <c r="C100" s="431"/>
      <c r="D100" s="232"/>
      <c r="E100" s="431"/>
    </row>
    <row r="101" spans="1:5" ht="35.1" customHeight="1" x14ac:dyDescent="0.2">
      <c r="A101" s="121"/>
      <c r="B101" s="120"/>
      <c r="C101" s="232">
        <f>SUM(C17:C100)</f>
        <v>280</v>
      </c>
      <c r="D101" s="245"/>
      <c r="E101" s="246"/>
    </row>
    <row r="102" spans="1:5" x14ac:dyDescent="0.2">
      <c r="A102" s="129"/>
      <c r="B102" s="129"/>
      <c r="C102" s="129"/>
      <c r="D102" s="129"/>
    </row>
    <row r="103" spans="1:5" x14ac:dyDescent="0.2">
      <c r="A103" s="129"/>
      <c r="B103" s="129"/>
      <c r="C103" s="129"/>
      <c r="D103" s="129"/>
    </row>
    <row r="104" spans="1:5" x14ac:dyDescent="0.2">
      <c r="A104" s="129"/>
      <c r="B104" s="129"/>
      <c r="C104" s="129"/>
      <c r="D104" s="129"/>
    </row>
    <row r="105" spans="1:5" x14ac:dyDescent="0.2">
      <c r="A105" s="129"/>
      <c r="B105" s="129"/>
      <c r="C105" s="129"/>
      <c r="D105" s="129"/>
    </row>
    <row r="106" spans="1:5" x14ac:dyDescent="0.2">
      <c r="A106" s="129"/>
      <c r="B106" s="129"/>
      <c r="C106" s="129"/>
      <c r="D106" s="129"/>
    </row>
    <row r="107" spans="1:5" x14ac:dyDescent="0.2">
      <c r="A107" s="129"/>
      <c r="B107" s="129"/>
      <c r="C107" s="129"/>
      <c r="D107" s="129"/>
    </row>
    <row r="108" spans="1:5" x14ac:dyDescent="0.2">
      <c r="A108" s="129"/>
      <c r="B108" s="129"/>
      <c r="C108" s="129"/>
      <c r="D108" s="129"/>
    </row>
    <row r="109" spans="1:5" x14ac:dyDescent="0.2">
      <c r="A109" s="129"/>
      <c r="B109" s="129"/>
      <c r="C109" s="129"/>
      <c r="D109" s="129"/>
    </row>
    <row r="110" spans="1:5" x14ac:dyDescent="0.2">
      <c r="A110" s="129"/>
      <c r="B110" s="129"/>
      <c r="C110" s="129"/>
      <c r="D110" s="129"/>
    </row>
    <row r="111" spans="1:5" x14ac:dyDescent="0.2">
      <c r="A111" s="129"/>
      <c r="B111" s="129"/>
      <c r="C111" s="129"/>
      <c r="D111" s="129"/>
    </row>
    <row r="112" spans="1:5" x14ac:dyDescent="0.2">
      <c r="A112" s="129"/>
      <c r="B112" s="129"/>
      <c r="C112" s="129"/>
      <c r="D112" s="129"/>
    </row>
    <row r="113" spans="1:4" x14ac:dyDescent="0.2">
      <c r="A113" s="129"/>
      <c r="B113" s="129"/>
      <c r="C113" s="129"/>
      <c r="D113" s="129"/>
    </row>
    <row r="114" spans="1:4" x14ac:dyDescent="0.2">
      <c r="A114" s="129"/>
      <c r="B114" s="129"/>
      <c r="C114" s="129"/>
      <c r="D114" s="129"/>
    </row>
    <row r="115" spans="1:4" x14ac:dyDescent="0.2">
      <c r="A115" s="129"/>
      <c r="B115" s="129"/>
      <c r="C115" s="129"/>
      <c r="D115" s="129"/>
    </row>
    <row r="116" spans="1:4" x14ac:dyDescent="0.2">
      <c r="A116" s="129"/>
      <c r="B116" s="129"/>
      <c r="C116" s="129"/>
      <c r="D116" s="129"/>
    </row>
    <row r="117" spans="1:4" x14ac:dyDescent="0.2">
      <c r="A117" s="129"/>
      <c r="B117" s="129"/>
      <c r="C117" s="129"/>
      <c r="D117" s="129"/>
    </row>
    <row r="118" spans="1:4" x14ac:dyDescent="0.2">
      <c r="A118" s="129"/>
      <c r="B118" s="129"/>
      <c r="C118" s="129"/>
      <c r="D118" s="129"/>
    </row>
    <row r="119" spans="1:4" x14ac:dyDescent="0.2">
      <c r="A119" s="129"/>
      <c r="B119" s="129"/>
      <c r="C119" s="129"/>
      <c r="D119" s="129"/>
    </row>
    <row r="120" spans="1:4" x14ac:dyDescent="0.2">
      <c r="A120" s="129"/>
      <c r="B120" s="129"/>
      <c r="C120" s="129"/>
      <c r="D120" s="129"/>
    </row>
    <row r="121" spans="1:4" x14ac:dyDescent="0.2">
      <c r="A121" s="129"/>
      <c r="B121" s="129"/>
      <c r="C121" s="129"/>
      <c r="D121" s="129"/>
    </row>
    <row r="122" spans="1:4" x14ac:dyDescent="0.2">
      <c r="A122" s="129"/>
      <c r="B122" s="129"/>
      <c r="C122" s="129"/>
      <c r="D122" s="129"/>
    </row>
    <row r="123" spans="1:4" x14ac:dyDescent="0.2">
      <c r="A123" s="129"/>
      <c r="B123" s="129"/>
      <c r="C123" s="129"/>
      <c r="D123" s="129"/>
    </row>
    <row r="124" spans="1:4" x14ac:dyDescent="0.2">
      <c r="A124" s="129"/>
      <c r="B124" s="129"/>
      <c r="C124" s="129"/>
      <c r="D124" s="129"/>
    </row>
    <row r="125" spans="1:4" x14ac:dyDescent="0.2">
      <c r="A125" s="129"/>
      <c r="B125" s="129"/>
      <c r="C125" s="129"/>
      <c r="D125" s="129"/>
    </row>
    <row r="126" spans="1:4" x14ac:dyDescent="0.2">
      <c r="A126" s="129"/>
      <c r="B126" s="129"/>
      <c r="C126" s="129"/>
      <c r="D126" s="129"/>
    </row>
    <row r="127" spans="1:4" x14ac:dyDescent="0.2">
      <c r="A127" s="129"/>
      <c r="B127" s="129"/>
      <c r="C127" s="129"/>
      <c r="D127" s="129"/>
    </row>
    <row r="128" spans="1:4" x14ac:dyDescent="0.2">
      <c r="A128" s="129"/>
      <c r="B128" s="129"/>
      <c r="C128" s="129"/>
      <c r="D128" s="129"/>
    </row>
    <row r="129" spans="1:4" x14ac:dyDescent="0.2">
      <c r="A129" s="129"/>
      <c r="B129" s="129"/>
      <c r="C129" s="129"/>
      <c r="D129" s="129"/>
    </row>
    <row r="130" spans="1:4" x14ac:dyDescent="0.2">
      <c r="A130" s="129"/>
      <c r="B130" s="129"/>
      <c r="C130" s="129"/>
      <c r="D130" s="129"/>
    </row>
    <row r="131" spans="1:4" x14ac:dyDescent="0.2">
      <c r="A131" s="129"/>
      <c r="B131" s="129"/>
      <c r="C131" s="129"/>
      <c r="D131" s="129"/>
    </row>
    <row r="132" spans="1:4" x14ac:dyDescent="0.2">
      <c r="A132" s="129"/>
      <c r="B132" s="129"/>
      <c r="C132" s="129"/>
      <c r="D132" s="129"/>
    </row>
    <row r="133" spans="1:4" x14ac:dyDescent="0.2">
      <c r="A133" s="129"/>
      <c r="B133" s="129"/>
      <c r="C133" s="129"/>
      <c r="D133" s="129"/>
    </row>
    <row r="134" spans="1:4" x14ac:dyDescent="0.2">
      <c r="A134" s="129"/>
      <c r="B134" s="129"/>
      <c r="C134" s="129"/>
      <c r="D134" s="129"/>
    </row>
    <row r="135" spans="1:4" x14ac:dyDescent="0.2">
      <c r="A135" s="129"/>
      <c r="B135" s="129"/>
      <c r="C135" s="129"/>
      <c r="D135" s="129"/>
    </row>
    <row r="136" spans="1:4" x14ac:dyDescent="0.2">
      <c r="A136" s="129"/>
      <c r="B136" s="129"/>
      <c r="C136" s="129"/>
      <c r="D136" s="129"/>
    </row>
    <row r="137" spans="1:4" x14ac:dyDescent="0.2">
      <c r="A137" s="129"/>
      <c r="B137" s="129"/>
      <c r="C137" s="129"/>
      <c r="D137" s="129"/>
    </row>
    <row r="138" spans="1:4" x14ac:dyDescent="0.2">
      <c r="A138" s="129"/>
      <c r="B138" s="129"/>
      <c r="C138" s="129"/>
      <c r="D138" s="129"/>
    </row>
    <row r="139" spans="1:4" x14ac:dyDescent="0.2">
      <c r="A139" s="129"/>
      <c r="B139" s="129"/>
      <c r="C139" s="129"/>
      <c r="D139" s="129"/>
    </row>
    <row r="140" spans="1:4" x14ac:dyDescent="0.2">
      <c r="A140" s="129"/>
      <c r="B140" s="129"/>
      <c r="C140" s="129"/>
      <c r="D140" s="129"/>
    </row>
    <row r="141" spans="1:4" x14ac:dyDescent="0.2">
      <c r="A141" s="129"/>
      <c r="B141" s="129"/>
      <c r="C141" s="129"/>
      <c r="D141" s="129"/>
    </row>
    <row r="142" spans="1:4" x14ac:dyDescent="0.2">
      <c r="A142" s="129"/>
      <c r="B142" s="129"/>
      <c r="C142" s="129"/>
      <c r="D142" s="129"/>
    </row>
    <row r="143" spans="1:4" x14ac:dyDescent="0.2">
      <c r="A143" s="129"/>
      <c r="B143" s="129"/>
      <c r="C143" s="129"/>
      <c r="D143" s="129"/>
    </row>
    <row r="144" spans="1:4" x14ac:dyDescent="0.2">
      <c r="A144" s="129"/>
      <c r="B144" s="129"/>
      <c r="C144" s="129"/>
      <c r="D144" s="129"/>
    </row>
    <row r="145" spans="1:4" x14ac:dyDescent="0.2">
      <c r="A145" s="129"/>
      <c r="B145" s="129"/>
      <c r="C145" s="129"/>
      <c r="D145" s="129"/>
    </row>
    <row r="146" spans="1:4" x14ac:dyDescent="0.2">
      <c r="A146" s="129"/>
      <c r="B146" s="129"/>
      <c r="C146" s="129"/>
      <c r="D146" s="129"/>
    </row>
    <row r="147" spans="1:4" x14ac:dyDescent="0.2">
      <c r="A147" s="129"/>
      <c r="B147" s="129"/>
      <c r="C147" s="129"/>
      <c r="D147" s="129"/>
    </row>
    <row r="148" spans="1:4" x14ac:dyDescent="0.2">
      <c r="A148" s="129"/>
      <c r="B148" s="129"/>
      <c r="C148" s="129"/>
      <c r="D148" s="129"/>
    </row>
    <row r="149" spans="1:4" x14ac:dyDescent="0.2">
      <c r="A149" s="129"/>
      <c r="B149" s="129"/>
      <c r="C149" s="129"/>
      <c r="D149" s="129"/>
    </row>
    <row r="150" spans="1:4" x14ac:dyDescent="0.2">
      <c r="A150" s="129"/>
      <c r="B150" s="129"/>
      <c r="C150" s="129"/>
      <c r="D150" s="129"/>
    </row>
    <row r="151" spans="1:4" x14ac:dyDescent="0.2">
      <c r="A151" s="129"/>
      <c r="B151" s="129"/>
      <c r="C151" s="129"/>
      <c r="D151" s="129"/>
    </row>
    <row r="152" spans="1:4" x14ac:dyDescent="0.2">
      <c r="A152" s="129"/>
      <c r="B152" s="129"/>
      <c r="C152" s="129"/>
      <c r="D152" s="129"/>
    </row>
    <row r="153" spans="1:4" x14ac:dyDescent="0.2">
      <c r="A153" s="129"/>
      <c r="B153" s="129"/>
      <c r="C153" s="129"/>
      <c r="D153" s="129"/>
    </row>
    <row r="154" spans="1:4" x14ac:dyDescent="0.2">
      <c r="A154" s="129"/>
      <c r="B154" s="129"/>
      <c r="C154" s="129"/>
      <c r="D154" s="129"/>
    </row>
    <row r="155" spans="1:4" x14ac:dyDescent="0.2">
      <c r="A155" s="129"/>
      <c r="B155" s="129"/>
      <c r="C155" s="129"/>
      <c r="D155" s="129"/>
    </row>
    <row r="156" spans="1:4" x14ac:dyDescent="0.2">
      <c r="A156" s="129"/>
      <c r="B156" s="129"/>
      <c r="C156" s="129"/>
      <c r="D156" s="129"/>
    </row>
    <row r="157" spans="1:4" x14ac:dyDescent="0.2">
      <c r="A157" s="129"/>
      <c r="B157" s="129"/>
      <c r="C157" s="129"/>
      <c r="D157" s="129"/>
    </row>
    <row r="158" spans="1:4" x14ac:dyDescent="0.2">
      <c r="A158" s="129"/>
      <c r="B158" s="129"/>
      <c r="C158" s="129"/>
      <c r="D158" s="129"/>
    </row>
    <row r="159" spans="1:4" x14ac:dyDescent="0.2">
      <c r="A159" s="129"/>
      <c r="B159" s="129"/>
      <c r="C159" s="129"/>
      <c r="D159" s="129"/>
    </row>
    <row r="160" spans="1:4" x14ac:dyDescent="0.2">
      <c r="A160" s="129"/>
      <c r="B160" s="129"/>
      <c r="C160" s="129"/>
      <c r="D160" s="129"/>
    </row>
    <row r="161" spans="1:4" x14ac:dyDescent="0.2">
      <c r="A161" s="129"/>
      <c r="B161" s="129"/>
      <c r="C161" s="129"/>
      <c r="D161" s="129"/>
    </row>
    <row r="162" spans="1:4" x14ac:dyDescent="0.2">
      <c r="A162" s="129"/>
      <c r="B162" s="129"/>
      <c r="C162" s="129"/>
      <c r="D162" s="129"/>
    </row>
    <row r="163" spans="1:4" x14ac:dyDescent="0.2">
      <c r="A163" s="129"/>
      <c r="B163" s="129"/>
      <c r="C163" s="129"/>
      <c r="D163" s="129"/>
    </row>
    <row r="164" spans="1:4" x14ac:dyDescent="0.2">
      <c r="A164" s="129"/>
      <c r="B164" s="129"/>
      <c r="C164" s="129"/>
      <c r="D164" s="129"/>
    </row>
    <row r="165" spans="1:4" x14ac:dyDescent="0.2">
      <c r="A165" s="129"/>
      <c r="B165" s="129"/>
      <c r="C165" s="129"/>
      <c r="D165" s="129"/>
    </row>
    <row r="166" spans="1:4" x14ac:dyDescent="0.2">
      <c r="A166" s="129"/>
      <c r="B166" s="129"/>
      <c r="C166" s="129"/>
      <c r="D166" s="129"/>
    </row>
    <row r="167" spans="1:4" x14ac:dyDescent="0.2">
      <c r="A167" s="129"/>
      <c r="B167" s="129"/>
      <c r="C167" s="129"/>
      <c r="D167" s="129"/>
    </row>
    <row r="168" spans="1:4" x14ac:dyDescent="0.2">
      <c r="A168" s="129"/>
      <c r="B168" s="129"/>
      <c r="C168" s="129"/>
      <c r="D168" s="129"/>
    </row>
    <row r="169" spans="1:4" x14ac:dyDescent="0.2">
      <c r="A169" s="129"/>
      <c r="B169" s="129"/>
      <c r="C169" s="129"/>
      <c r="D169" s="129"/>
    </row>
    <row r="170" spans="1:4" x14ac:dyDescent="0.2">
      <c r="A170" s="129"/>
      <c r="B170" s="129"/>
      <c r="C170" s="129"/>
      <c r="D170" s="129"/>
    </row>
    <row r="171" spans="1:4" x14ac:dyDescent="0.2">
      <c r="A171" s="129"/>
      <c r="B171" s="129"/>
      <c r="C171" s="129"/>
      <c r="D171" s="129"/>
    </row>
    <row r="172" spans="1:4" x14ac:dyDescent="0.2">
      <c r="A172" s="129"/>
      <c r="B172" s="129"/>
      <c r="C172" s="129"/>
      <c r="D172" s="129"/>
    </row>
    <row r="173" spans="1:4" x14ac:dyDescent="0.2">
      <c r="A173" s="129"/>
      <c r="B173" s="129"/>
      <c r="C173" s="129"/>
      <c r="D173" s="129"/>
    </row>
    <row r="174" spans="1:4" x14ac:dyDescent="0.2">
      <c r="A174" s="129"/>
      <c r="B174" s="129"/>
      <c r="C174" s="129"/>
      <c r="D174" s="129"/>
    </row>
    <row r="175" spans="1:4" x14ac:dyDescent="0.2">
      <c r="A175" s="129"/>
      <c r="B175" s="129"/>
      <c r="C175" s="129"/>
      <c r="D175" s="129"/>
    </row>
    <row r="176" spans="1:4" x14ac:dyDescent="0.2">
      <c r="A176" s="129"/>
      <c r="B176" s="129"/>
      <c r="C176" s="129"/>
      <c r="D176" s="129"/>
    </row>
    <row r="177" spans="1:4" x14ac:dyDescent="0.2">
      <c r="A177" s="129"/>
      <c r="B177" s="129"/>
      <c r="C177" s="129"/>
      <c r="D177" s="129"/>
    </row>
    <row r="178" spans="1:4" x14ac:dyDescent="0.2">
      <c r="A178" s="129"/>
      <c r="B178" s="129"/>
      <c r="C178" s="129"/>
      <c r="D178" s="129"/>
    </row>
    <row r="179" spans="1:4" x14ac:dyDescent="0.2">
      <c r="A179" s="129"/>
      <c r="B179" s="129"/>
      <c r="C179" s="129"/>
      <c r="D179" s="129"/>
    </row>
    <row r="180" spans="1:4" x14ac:dyDescent="0.2">
      <c r="A180" s="129"/>
      <c r="B180" s="129"/>
      <c r="C180" s="129"/>
      <c r="D180" s="129"/>
    </row>
    <row r="181" spans="1:4" x14ac:dyDescent="0.2">
      <c r="A181" s="129"/>
      <c r="B181" s="129"/>
      <c r="C181" s="129"/>
      <c r="D181" s="129"/>
    </row>
    <row r="182" spans="1:4" x14ac:dyDescent="0.2">
      <c r="A182" s="129"/>
      <c r="B182" s="129"/>
      <c r="C182" s="129"/>
      <c r="D182" s="129"/>
    </row>
    <row r="183" spans="1:4" x14ac:dyDescent="0.2">
      <c r="A183" s="129"/>
      <c r="B183" s="129"/>
      <c r="C183" s="129"/>
      <c r="D183" s="129"/>
    </row>
    <row r="184" spans="1:4" x14ac:dyDescent="0.2">
      <c r="A184" s="129"/>
      <c r="B184" s="129"/>
      <c r="C184" s="129"/>
      <c r="D184" s="129"/>
    </row>
    <row r="185" spans="1:4" x14ac:dyDescent="0.2">
      <c r="A185" s="129"/>
      <c r="B185" s="129"/>
      <c r="C185" s="129"/>
      <c r="D185" s="129"/>
    </row>
    <row r="186" spans="1:4" x14ac:dyDescent="0.2">
      <c r="A186" s="129"/>
      <c r="B186" s="129"/>
      <c r="C186" s="129"/>
      <c r="D186" s="129"/>
    </row>
    <row r="187" spans="1:4" x14ac:dyDescent="0.2">
      <c r="A187" s="129"/>
      <c r="B187" s="129"/>
      <c r="C187" s="129"/>
      <c r="D187" s="129"/>
    </row>
  </sheetData>
  <printOptions horizontalCentered="1" verticalCentered="1"/>
  <pageMargins left="0.78740157480314965" right="0.78740157480314965" top="0.98425196850393704" bottom="0.98425196850393704" header="0.511811024" footer="0.511811024"/>
  <pageSetup scale="61" fitToHeight="0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8"/>
  <sheetViews>
    <sheetView showGridLines="0" tabSelected="1" topLeftCell="A4" zoomScaleNormal="100" zoomScaleSheetLayoutView="75" workbookViewId="0">
      <selection activeCell="A18" sqref="A18"/>
    </sheetView>
  </sheetViews>
  <sheetFormatPr baseColWidth="10" defaultRowHeight="12.75" x14ac:dyDescent="0.2"/>
  <cols>
    <col min="1" max="1" width="57.85546875" style="250" customWidth="1"/>
    <col min="2" max="2" width="7.7109375" style="250" bestFit="1" customWidth="1"/>
    <col min="3" max="6" width="3.140625" style="250" customWidth="1"/>
    <col min="7" max="7" width="3.42578125" style="250" customWidth="1"/>
    <col min="8" max="8" width="5.7109375" style="250" customWidth="1"/>
    <col min="9" max="9" width="3.140625" style="250" customWidth="1"/>
    <col min="10" max="10" width="4.28515625" style="250" customWidth="1"/>
    <col min="11" max="11" width="5" style="250" customWidth="1"/>
    <col min="12" max="12" width="29" style="250" customWidth="1"/>
    <col min="13" max="13" width="3" style="250" customWidth="1"/>
    <col min="14" max="14" width="12.5703125" style="250" customWidth="1"/>
    <col min="15" max="15" width="4.28515625" style="250" customWidth="1"/>
    <col min="16" max="16" width="13.28515625" style="250" customWidth="1"/>
    <col min="17" max="17" width="11.5703125" style="250" customWidth="1"/>
    <col min="18" max="247" width="7.7109375" style="250" customWidth="1"/>
    <col min="248" max="16384" width="11.42578125" style="250"/>
  </cols>
  <sheetData>
    <row r="3" spans="1:17" ht="20.25" customHeight="1" x14ac:dyDescent="0.35">
      <c r="A3" s="247" t="s">
        <v>0</v>
      </c>
      <c r="B3" s="248"/>
      <c r="C3" s="248"/>
      <c r="D3" s="248"/>
      <c r="E3" s="248"/>
      <c r="F3" s="248"/>
      <c r="G3" s="248"/>
      <c r="H3" s="248"/>
      <c r="I3" s="248"/>
      <c r="J3" s="249"/>
      <c r="K3" s="249"/>
      <c r="L3" s="249"/>
      <c r="M3" s="249"/>
      <c r="N3" s="249"/>
      <c r="O3" s="249"/>
      <c r="P3" s="248"/>
      <c r="Q3" s="248"/>
    </row>
    <row r="4" spans="1:17" x14ac:dyDescent="0.2">
      <c r="A4" s="248"/>
      <c r="B4" s="248"/>
      <c r="C4" s="248"/>
      <c r="D4" s="248"/>
      <c r="E4" s="248"/>
      <c r="F4" s="248"/>
      <c r="G4" s="248"/>
      <c r="H4" s="248"/>
      <c r="I4" s="248"/>
      <c r="J4" s="249"/>
      <c r="K4" s="249"/>
      <c r="L4" s="249"/>
      <c r="M4" s="249"/>
      <c r="N4" s="251"/>
      <c r="O4" s="249"/>
      <c r="P4" s="248"/>
      <c r="Q4" s="251" t="s">
        <v>1</v>
      </c>
    </row>
    <row r="5" spans="1:17" ht="21.75" customHeight="1" x14ac:dyDescent="0.2">
      <c r="A5" s="252" t="s">
        <v>138</v>
      </c>
      <c r="B5" s="248"/>
      <c r="C5" s="248"/>
      <c r="D5" s="248"/>
      <c r="E5" s="248"/>
      <c r="F5" s="248"/>
      <c r="G5" s="248"/>
      <c r="H5" s="248"/>
      <c r="I5" s="248"/>
      <c r="J5" s="249"/>
      <c r="K5" s="249"/>
      <c r="L5" s="249"/>
      <c r="M5" s="249"/>
      <c r="N5" s="249"/>
      <c r="O5" s="249"/>
      <c r="P5" s="248"/>
      <c r="Q5" s="248"/>
    </row>
    <row r="6" spans="1:17" ht="22.5" customHeight="1" x14ac:dyDescent="0.2">
      <c r="A6" s="252" t="s">
        <v>139</v>
      </c>
      <c r="B6" s="248"/>
      <c r="C6" s="248"/>
      <c r="D6" s="248"/>
      <c r="E6" s="248"/>
      <c r="F6" s="248"/>
      <c r="G6" s="248"/>
      <c r="H6" s="248"/>
      <c r="I6" s="248"/>
      <c r="J6" s="249"/>
      <c r="K6" s="249"/>
      <c r="L6" s="249"/>
      <c r="M6" s="249"/>
      <c r="N6" s="249"/>
      <c r="O6" s="249"/>
      <c r="P6" s="248"/>
      <c r="Q6" s="248"/>
    </row>
    <row r="7" spans="1:17" s="262" customFormat="1" ht="18" customHeight="1" x14ac:dyDescent="0.25">
      <c r="A7" s="253" t="s">
        <v>140</v>
      </c>
      <c r="B7" s="254" t="s">
        <v>56</v>
      </c>
      <c r="C7" s="255"/>
      <c r="D7" s="255"/>
      <c r="E7" s="255"/>
      <c r="F7" s="255"/>
      <c r="G7" s="255"/>
      <c r="H7" s="256"/>
      <c r="I7" s="256"/>
      <c r="J7" s="256"/>
      <c r="K7" s="257"/>
      <c r="L7" s="258"/>
      <c r="M7" s="256"/>
      <c r="N7" s="259"/>
      <c r="O7" s="257"/>
      <c r="P7" s="260"/>
      <c r="Q7" s="261"/>
    </row>
    <row r="8" spans="1:17" x14ac:dyDescent="0.2">
      <c r="A8" s="263"/>
      <c r="B8" s="263"/>
      <c r="C8" s="263"/>
      <c r="D8" s="263"/>
      <c r="E8" s="263"/>
      <c r="F8" s="263"/>
      <c r="G8" s="263"/>
      <c r="H8" s="255"/>
      <c r="I8" s="255"/>
      <c r="J8" s="264"/>
      <c r="K8" s="264"/>
      <c r="L8" s="264"/>
      <c r="M8" s="264"/>
      <c r="P8" s="255"/>
      <c r="Q8" s="265"/>
    </row>
    <row r="9" spans="1:17" s="262" customFormat="1" ht="18" customHeight="1" x14ac:dyDescent="0.25">
      <c r="A9" s="266" t="s">
        <v>399</v>
      </c>
      <c r="B9" s="267"/>
      <c r="C9" s="268"/>
      <c r="D9" s="255"/>
      <c r="E9" s="256"/>
      <c r="F9" s="255"/>
      <c r="G9" s="255"/>
      <c r="H9" s="256"/>
      <c r="I9" s="256"/>
      <c r="J9" s="255"/>
      <c r="K9" s="255" t="s">
        <v>6</v>
      </c>
      <c r="L9" s="258" t="s">
        <v>504</v>
      </c>
      <c r="M9" s="256"/>
      <c r="N9" s="257"/>
      <c r="O9" s="257"/>
      <c r="P9" s="260"/>
      <c r="Q9" s="269"/>
    </row>
    <row r="10" spans="1:17" x14ac:dyDescent="0.2">
      <c r="A10" s="263"/>
      <c r="B10" s="263"/>
      <c r="C10" s="263"/>
      <c r="D10" s="263"/>
      <c r="E10" s="263"/>
      <c r="F10" s="263"/>
      <c r="G10" s="263"/>
      <c r="H10" s="263"/>
      <c r="I10" s="263"/>
      <c r="J10" s="264"/>
      <c r="K10" s="264"/>
      <c r="L10" s="264"/>
      <c r="M10" s="264"/>
      <c r="P10" s="263"/>
      <c r="Q10" s="263"/>
    </row>
    <row r="11" spans="1:17" x14ac:dyDescent="0.2">
      <c r="A11" s="270"/>
      <c r="B11" s="271" t="s">
        <v>7</v>
      </c>
      <c r="C11" s="271"/>
      <c r="D11" s="271"/>
      <c r="E11" s="271"/>
      <c r="F11" s="271"/>
      <c r="G11" s="271"/>
      <c r="H11" s="272"/>
      <c r="I11" s="273"/>
      <c r="J11" s="274"/>
      <c r="K11" s="275"/>
      <c r="L11" s="274"/>
      <c r="M11" s="275"/>
      <c r="N11" s="274"/>
      <c r="O11" s="276"/>
      <c r="P11" s="277"/>
      <c r="Q11" s="270"/>
    </row>
    <row r="12" spans="1:17" ht="54" customHeight="1" x14ac:dyDescent="0.2">
      <c r="A12" s="278" t="s">
        <v>141</v>
      </c>
      <c r="B12" s="279" t="s">
        <v>142</v>
      </c>
      <c r="C12" s="279"/>
      <c r="D12" s="279" t="s">
        <v>143</v>
      </c>
      <c r="E12" s="279"/>
      <c r="F12" s="279" t="s">
        <v>144</v>
      </c>
      <c r="G12" s="279"/>
      <c r="H12" s="280" t="s">
        <v>14</v>
      </c>
      <c r="I12" s="281"/>
      <c r="J12" s="282" t="s">
        <v>15</v>
      </c>
      <c r="K12" s="279"/>
      <c r="L12" s="280" t="s">
        <v>145</v>
      </c>
      <c r="M12" s="279"/>
      <c r="N12" s="283" t="s">
        <v>35</v>
      </c>
      <c r="O12" s="282"/>
      <c r="P12" s="284" t="s">
        <v>36</v>
      </c>
      <c r="Q12" s="278" t="s">
        <v>37</v>
      </c>
    </row>
    <row r="13" spans="1:17" x14ac:dyDescent="0.2">
      <c r="A13" s="285"/>
      <c r="B13" s="286" t="s">
        <v>21</v>
      </c>
      <c r="C13" s="286" t="s">
        <v>22</v>
      </c>
      <c r="D13" s="287" t="s">
        <v>21</v>
      </c>
      <c r="E13" s="286" t="s">
        <v>22</v>
      </c>
      <c r="F13" s="286" t="s">
        <v>21</v>
      </c>
      <c r="G13" s="286" t="s">
        <v>22</v>
      </c>
      <c r="H13" s="286" t="s">
        <v>21</v>
      </c>
      <c r="I13" s="286" t="s">
        <v>22</v>
      </c>
      <c r="J13" s="286" t="s">
        <v>21</v>
      </c>
      <c r="K13" s="286" t="s">
        <v>22</v>
      </c>
      <c r="L13" s="286" t="s">
        <v>21</v>
      </c>
      <c r="M13" s="286" t="s">
        <v>22</v>
      </c>
      <c r="N13" s="286" t="s">
        <v>21</v>
      </c>
      <c r="O13" s="287" t="s">
        <v>22</v>
      </c>
      <c r="P13" s="288"/>
      <c r="Q13" s="289"/>
    </row>
    <row r="14" spans="1:17" x14ac:dyDescent="0.2">
      <c r="A14" s="293"/>
      <c r="B14" s="290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0"/>
      <c r="O14" s="292"/>
      <c r="P14" s="292"/>
      <c r="Q14" s="292"/>
    </row>
    <row r="15" spans="1:17" x14ac:dyDescent="0.2">
      <c r="A15" s="293"/>
      <c r="B15" s="290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0"/>
      <c r="O15" s="292"/>
      <c r="P15" s="292"/>
      <c r="Q15" s="292"/>
    </row>
    <row r="16" spans="1:17" x14ac:dyDescent="0.2">
      <c r="A16" s="291"/>
      <c r="B16" s="290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0"/>
      <c r="O16" s="292"/>
      <c r="P16" s="292"/>
      <c r="Q16" s="292"/>
    </row>
    <row r="17" spans="1:17" x14ac:dyDescent="0.2">
      <c r="A17" s="294"/>
      <c r="B17" s="295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5"/>
      <c r="O17" s="292"/>
      <c r="P17" s="292"/>
      <c r="Q17" s="292"/>
    </row>
    <row r="18" spans="1:17" ht="25.5" x14ac:dyDescent="0.2">
      <c r="A18" s="473" t="s">
        <v>819</v>
      </c>
      <c r="B18" s="296">
        <v>8</v>
      </c>
      <c r="C18" s="292"/>
      <c r="D18" s="292"/>
      <c r="E18" s="292"/>
      <c r="F18" s="292"/>
      <c r="G18" s="292"/>
      <c r="H18" s="292"/>
      <c r="I18" s="292"/>
      <c r="J18" s="292">
        <v>1</v>
      </c>
      <c r="K18" s="292"/>
      <c r="L18" s="292"/>
      <c r="M18" s="292"/>
      <c r="N18" s="295"/>
      <c r="O18" s="292"/>
      <c r="P18" s="292"/>
      <c r="Q18" s="292"/>
    </row>
    <row r="19" spans="1:17" x14ac:dyDescent="0.2">
      <c r="A19" s="297" t="s">
        <v>146</v>
      </c>
      <c r="B19" s="295">
        <v>13</v>
      </c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5"/>
      <c r="O19" s="292"/>
      <c r="P19" s="292"/>
      <c r="Q19" s="292"/>
    </row>
    <row r="20" spans="1:17" x14ac:dyDescent="0.2">
      <c r="A20" s="298"/>
      <c r="B20" s="295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5"/>
      <c r="O20" s="292"/>
      <c r="P20" s="292"/>
      <c r="Q20" s="292"/>
    </row>
    <row r="21" spans="1:17" x14ac:dyDescent="0.2">
      <c r="A21" s="299"/>
      <c r="B21" s="295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5"/>
      <c r="O21" s="292"/>
      <c r="P21" s="292"/>
      <c r="Q21" s="292"/>
    </row>
    <row r="22" spans="1:17" x14ac:dyDescent="0.2">
      <c r="A22" s="299"/>
      <c r="B22" s="295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5"/>
      <c r="O22" s="292"/>
      <c r="P22" s="292"/>
      <c r="Q22" s="292"/>
    </row>
    <row r="23" spans="1:17" x14ac:dyDescent="0.2">
      <c r="A23" s="299"/>
      <c r="B23" s="295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5"/>
      <c r="O23" s="292"/>
      <c r="P23" s="292"/>
      <c r="Q23" s="292"/>
    </row>
    <row r="24" spans="1:17" x14ac:dyDescent="0.2">
      <c r="A24" s="299"/>
      <c r="B24" s="295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5"/>
      <c r="O24" s="292"/>
      <c r="P24" s="292"/>
      <c r="Q24" s="292"/>
    </row>
    <row r="25" spans="1:17" x14ac:dyDescent="0.2">
      <c r="A25" s="299"/>
      <c r="B25" s="295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5"/>
      <c r="O25" s="292"/>
      <c r="P25" s="292"/>
      <c r="Q25" s="292"/>
    </row>
    <row r="26" spans="1:17" x14ac:dyDescent="0.2">
      <c r="A26" s="299"/>
      <c r="B26" s="295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5"/>
      <c r="O26" s="292"/>
      <c r="P26" s="292"/>
      <c r="Q26" s="292"/>
    </row>
    <row r="27" spans="1:17" x14ac:dyDescent="0.2">
      <c r="A27" s="299"/>
      <c r="B27" s="295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5"/>
      <c r="O27" s="300"/>
      <c r="P27" s="300"/>
      <c r="Q27" s="300"/>
    </row>
    <row r="28" spans="1:17" x14ac:dyDescent="0.2">
      <c r="A28" s="299"/>
      <c r="B28" s="295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5"/>
      <c r="O28" s="292"/>
      <c r="P28" s="292"/>
      <c r="Q28" s="300"/>
    </row>
    <row r="29" spans="1:17" x14ac:dyDescent="0.2">
      <c r="A29" s="301"/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292"/>
    </row>
    <row r="30" spans="1:17" x14ac:dyDescent="0.2">
      <c r="A30" s="301"/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300"/>
      <c r="P30" s="300"/>
      <c r="Q30" s="300"/>
    </row>
    <row r="31" spans="1:17" x14ac:dyDescent="0.2">
      <c r="A31" s="301"/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292"/>
      <c r="P31" s="292"/>
      <c r="Q31" s="292"/>
    </row>
    <row r="32" spans="1:17" x14ac:dyDescent="0.2">
      <c r="A32" s="301"/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</row>
    <row r="33" spans="1:17" x14ac:dyDescent="0.2">
      <c r="A33" s="302"/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300"/>
      <c r="P33" s="300"/>
      <c r="Q33" s="300"/>
    </row>
    <row r="34" spans="1:17" x14ac:dyDescent="0.2">
      <c r="A34" s="301"/>
      <c r="B34" s="300"/>
      <c r="C34" s="300"/>
      <c r="D34" s="300"/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292"/>
      <c r="P34" s="292"/>
      <c r="Q34" s="292"/>
    </row>
    <row r="35" spans="1:17" x14ac:dyDescent="0.2">
      <c r="A35" s="301"/>
      <c r="B35" s="300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  <c r="O35" s="292"/>
      <c r="P35" s="292"/>
      <c r="Q35" s="292"/>
    </row>
    <row r="36" spans="1:17" x14ac:dyDescent="0.2">
      <c r="A36" s="302"/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300"/>
      <c r="P36" s="300"/>
      <c r="Q36" s="300"/>
    </row>
    <row r="37" spans="1:17" x14ac:dyDescent="0.2">
      <c r="A37" s="301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</row>
    <row r="38" spans="1:17" ht="21" customHeight="1" x14ac:dyDescent="0.2">
      <c r="A38" s="303"/>
      <c r="B38" s="304">
        <f>SUM(B14:B17)</f>
        <v>0</v>
      </c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304"/>
      <c r="N38" s="304">
        <f>SUM(N14:N37)</f>
        <v>0</v>
      </c>
      <c r="O38" s="304"/>
      <c r="P38" s="304">
        <f>SUM(P14:P37)</f>
        <v>0</v>
      </c>
      <c r="Q38" s="305"/>
    </row>
  </sheetData>
  <printOptions horizontalCentered="1" verticalCentered="1"/>
  <pageMargins left="0.31496062992125984" right="0.31496062992125984" top="0.31496062992125984" bottom="0.62992125984251968" header="0.51181102362204722" footer="0.51181102362204722"/>
  <pageSetup scale="75" fitToHeight="0" orientation="landscape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42"/>
  <sheetViews>
    <sheetView showGridLines="0" view="pageBreakPreview" topLeftCell="A317" zoomScaleNormal="100" zoomScaleSheetLayoutView="100" workbookViewId="0">
      <selection activeCell="J120" sqref="J120:J128"/>
    </sheetView>
  </sheetViews>
  <sheetFormatPr baseColWidth="10" defaultRowHeight="13.5" x14ac:dyDescent="0.2"/>
  <cols>
    <col min="1" max="1" width="4.5703125" style="308" customWidth="1"/>
    <col min="2" max="2" width="17" style="308" customWidth="1"/>
    <col min="3" max="3" width="8.5703125" style="308" customWidth="1"/>
    <col min="4" max="4" width="4.7109375" style="308" customWidth="1"/>
    <col min="5" max="5" width="16.42578125" style="308" customWidth="1"/>
    <col min="6" max="6" width="35" style="308" bestFit="1" customWidth="1"/>
    <col min="7" max="7" width="12" style="308" customWidth="1"/>
    <col min="8" max="8" width="11.5703125" style="308" customWidth="1"/>
    <col min="9" max="9" width="11.140625" style="308" customWidth="1"/>
    <col min="10" max="10" width="7.5703125" style="308" customWidth="1"/>
    <col min="11" max="11" width="19.85546875" style="308" customWidth="1"/>
    <col min="12" max="12" width="11.5703125" style="308" customWidth="1"/>
    <col min="13" max="32" width="10.140625" style="308" customWidth="1"/>
    <col min="33" max="34" width="2.5703125" style="308" customWidth="1"/>
    <col min="35" max="36" width="2.140625" style="308" customWidth="1"/>
    <col min="37" max="37" width="0.85546875" style="308" customWidth="1"/>
    <col min="38" max="38" width="2.140625" style="308" customWidth="1"/>
    <col min="39" max="39" width="0.85546875" style="308" customWidth="1"/>
    <col min="40" max="43" width="2.140625" style="308" customWidth="1"/>
    <col min="44" max="44" width="0.85546875" style="308" customWidth="1"/>
    <col min="45" max="45" width="2.140625" style="308" customWidth="1"/>
    <col min="46" max="46" width="0.85546875" style="308" customWidth="1"/>
    <col min="47" max="71" width="2.140625" style="308" customWidth="1"/>
    <col min="72" max="95" width="2" style="308" customWidth="1"/>
    <col min="96" max="102" width="1.5703125" style="308" customWidth="1"/>
    <col min="103" max="16384" width="11.42578125" style="308"/>
  </cols>
  <sheetData>
    <row r="1" spans="1:77" ht="19.5" x14ac:dyDescent="0.2">
      <c r="A1" s="306" t="s">
        <v>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</row>
    <row r="2" spans="1:77" ht="19.5" x14ac:dyDescent="0.2">
      <c r="A2" s="309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10" t="s">
        <v>52</v>
      </c>
    </row>
    <row r="3" spans="1:77" ht="15.75" x14ac:dyDescent="0.2">
      <c r="A3" s="311" t="s">
        <v>147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12"/>
    </row>
    <row r="4" spans="1:77" ht="15.75" x14ac:dyDescent="0.2">
      <c r="A4" s="311" t="s">
        <v>148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13"/>
    </row>
    <row r="5" spans="1:77" ht="6.95" customHeight="1" x14ac:dyDescent="0.2">
      <c r="A5" s="314"/>
      <c r="B5" s="314"/>
      <c r="C5" s="314"/>
      <c r="D5" s="314"/>
      <c r="E5" s="314"/>
      <c r="F5" s="315"/>
      <c r="G5" s="315"/>
      <c r="H5" s="314"/>
      <c r="I5" s="314"/>
      <c r="J5" s="314"/>
      <c r="K5" s="314"/>
      <c r="L5" s="314"/>
      <c r="M5" s="314"/>
    </row>
    <row r="6" spans="1:77" ht="21.95" customHeight="1" x14ac:dyDescent="0.2">
      <c r="A6" s="316" t="s">
        <v>149</v>
      </c>
      <c r="B6" s="317"/>
      <c r="C6" s="317" t="s">
        <v>56</v>
      </c>
      <c r="D6" s="317"/>
      <c r="E6" s="317"/>
      <c r="F6" s="318"/>
      <c r="G6" s="318"/>
      <c r="H6" s="318" t="s">
        <v>4</v>
      </c>
      <c r="I6" s="319">
        <v>42019</v>
      </c>
      <c r="J6" s="318"/>
      <c r="K6" s="318"/>
      <c r="L6" s="318"/>
      <c r="M6" s="320"/>
    </row>
    <row r="7" spans="1:77" ht="6.95" customHeight="1" x14ac:dyDescent="0.2">
      <c r="A7" s="321"/>
      <c r="B7" s="322"/>
      <c r="C7" s="322"/>
      <c r="D7" s="322"/>
      <c r="E7" s="322"/>
      <c r="F7" s="321"/>
      <c r="G7" s="321"/>
      <c r="H7" s="321"/>
      <c r="I7" s="321"/>
      <c r="J7" s="321"/>
      <c r="K7" s="321"/>
      <c r="L7" s="321"/>
      <c r="M7" s="314"/>
    </row>
    <row r="8" spans="1:77" ht="21.95" customHeight="1" x14ac:dyDescent="0.2">
      <c r="A8" s="323" t="s">
        <v>109</v>
      </c>
      <c r="B8" s="317"/>
      <c r="C8" s="324"/>
      <c r="D8" s="317" t="s">
        <v>398</v>
      </c>
      <c r="E8" s="317"/>
      <c r="F8" s="325" t="s">
        <v>6</v>
      </c>
      <c r="G8" s="326" t="s">
        <v>504</v>
      </c>
      <c r="H8" s="322"/>
      <c r="I8" s="322"/>
      <c r="J8" s="322"/>
      <c r="K8" s="322"/>
      <c r="L8" s="322"/>
      <c r="M8" s="327"/>
      <c r="N8" s="328"/>
      <c r="O8" s="314"/>
      <c r="P8" s="314"/>
      <c r="Q8" s="314"/>
      <c r="R8" s="328"/>
      <c r="S8" s="328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/>
      <c r="AL8" s="329"/>
      <c r="AM8" s="329"/>
      <c r="AN8" s="329"/>
      <c r="AO8" s="329"/>
      <c r="AP8" s="329"/>
      <c r="AQ8" s="329"/>
      <c r="AR8" s="329"/>
      <c r="AS8" s="329"/>
      <c r="AT8" s="329"/>
      <c r="AU8" s="329"/>
      <c r="AV8" s="329"/>
      <c r="AW8" s="329"/>
      <c r="AX8" s="329"/>
      <c r="AY8" s="329"/>
      <c r="AZ8" s="329"/>
      <c r="BA8" s="329"/>
      <c r="BB8" s="329"/>
      <c r="BC8" s="329"/>
      <c r="BD8" s="329"/>
      <c r="BE8" s="329"/>
      <c r="BF8" s="329"/>
      <c r="BG8" s="329"/>
      <c r="BH8" s="329"/>
      <c r="BI8" s="329"/>
      <c r="BJ8" s="329"/>
      <c r="BK8" s="329"/>
      <c r="BL8" s="329"/>
      <c r="BM8" s="329"/>
      <c r="BN8" s="329"/>
      <c r="BO8" s="329"/>
      <c r="BP8" s="329"/>
      <c r="BQ8" s="329"/>
      <c r="BR8" s="329"/>
      <c r="BS8" s="329"/>
      <c r="BT8" s="329"/>
      <c r="BU8" s="329"/>
      <c r="BV8" s="329"/>
      <c r="BW8" s="329"/>
      <c r="BX8" s="329"/>
      <c r="BY8" s="329"/>
    </row>
    <row r="9" spans="1:77" ht="11.25" customHeight="1" x14ac:dyDescent="0.2">
      <c r="A9" s="314"/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29"/>
      <c r="AX9" s="329"/>
      <c r="AY9" s="329"/>
      <c r="AZ9" s="329"/>
      <c r="BA9" s="329"/>
      <c r="BB9" s="329"/>
      <c r="BC9" s="329"/>
      <c r="BD9" s="329"/>
      <c r="BE9" s="329"/>
      <c r="BF9" s="329"/>
      <c r="BG9" s="329"/>
      <c r="BH9" s="329"/>
      <c r="BI9" s="329"/>
      <c r="BJ9" s="329"/>
      <c r="BK9" s="329"/>
      <c r="BL9" s="329"/>
      <c r="BM9" s="329"/>
      <c r="BN9" s="329"/>
      <c r="BO9" s="329"/>
      <c r="BP9" s="329"/>
      <c r="BQ9" s="329"/>
      <c r="BR9" s="329"/>
      <c r="BS9" s="329"/>
    </row>
    <row r="10" spans="1:77" ht="37.5" customHeight="1" x14ac:dyDescent="0.3">
      <c r="A10" s="330" t="s">
        <v>150</v>
      </c>
      <c r="B10" s="330" t="s">
        <v>151</v>
      </c>
      <c r="C10" s="330" t="s">
        <v>152</v>
      </c>
      <c r="D10" s="330" t="s">
        <v>153</v>
      </c>
      <c r="E10" s="330" t="s">
        <v>154</v>
      </c>
      <c r="F10" s="330" t="s">
        <v>155</v>
      </c>
      <c r="G10" s="331" t="s">
        <v>156</v>
      </c>
      <c r="H10" s="332"/>
      <c r="I10" s="330" t="s">
        <v>157</v>
      </c>
      <c r="J10" s="330" t="s">
        <v>158</v>
      </c>
      <c r="K10" s="330" t="s">
        <v>159</v>
      </c>
      <c r="L10" s="333" t="s">
        <v>160</v>
      </c>
      <c r="M10" s="334"/>
      <c r="O10" s="329"/>
      <c r="P10" s="335"/>
      <c r="Q10" s="336"/>
      <c r="R10" s="329"/>
      <c r="S10" s="336"/>
      <c r="T10" s="329"/>
      <c r="U10" s="336"/>
      <c r="V10" s="329"/>
      <c r="W10" s="336"/>
      <c r="X10" s="329"/>
      <c r="Y10" s="336"/>
      <c r="Z10" s="336"/>
      <c r="AA10" s="329"/>
      <c r="AB10" s="329"/>
      <c r="AC10" s="335"/>
      <c r="AD10" s="336"/>
      <c r="AE10" s="336"/>
      <c r="AF10" s="336"/>
      <c r="AG10" s="336"/>
      <c r="AH10" s="335"/>
      <c r="AI10" s="336"/>
      <c r="AJ10" s="336"/>
      <c r="AK10" s="336"/>
      <c r="AL10" s="329"/>
      <c r="AM10" s="335"/>
      <c r="AN10" s="337"/>
      <c r="AO10" s="335"/>
      <c r="AP10" s="336"/>
      <c r="AQ10" s="336"/>
      <c r="AR10" s="336"/>
      <c r="AS10" s="336"/>
      <c r="AT10" s="336"/>
      <c r="AU10" s="336"/>
      <c r="AV10" s="336"/>
      <c r="AW10" s="336"/>
      <c r="AX10" s="329"/>
      <c r="AY10" s="336"/>
      <c r="AZ10" s="336"/>
      <c r="BA10" s="336"/>
      <c r="BB10" s="329"/>
      <c r="BC10" s="336"/>
      <c r="BD10" s="336"/>
      <c r="BE10" s="336"/>
      <c r="BF10" s="336"/>
      <c r="BG10" s="329"/>
      <c r="BH10" s="336"/>
      <c r="BI10" s="336"/>
      <c r="BJ10" s="336"/>
      <c r="BK10" s="336"/>
      <c r="BL10" s="329"/>
      <c r="BM10" s="336"/>
      <c r="BN10" s="336"/>
      <c r="BO10" s="336"/>
      <c r="BP10" s="336"/>
      <c r="BQ10" s="336"/>
      <c r="BR10" s="336"/>
      <c r="BS10" s="335"/>
    </row>
    <row r="11" spans="1:77" x14ac:dyDescent="0.2">
      <c r="A11" s="338"/>
      <c r="B11" s="338"/>
      <c r="C11" s="338"/>
      <c r="D11" s="338"/>
      <c r="E11" s="338"/>
      <c r="F11" s="339"/>
      <c r="G11" s="339" t="s">
        <v>161</v>
      </c>
      <c r="H11" s="340" t="s">
        <v>162</v>
      </c>
      <c r="I11" s="453"/>
      <c r="J11" s="338"/>
      <c r="K11" s="338"/>
      <c r="L11" s="339" t="s">
        <v>163</v>
      </c>
      <c r="M11" s="339" t="s">
        <v>164</v>
      </c>
      <c r="O11" s="341"/>
      <c r="P11" s="329"/>
      <c r="Q11" s="341"/>
      <c r="R11" s="341"/>
      <c r="S11" s="329"/>
      <c r="T11" s="341"/>
      <c r="U11" s="341"/>
      <c r="V11" s="341"/>
      <c r="W11" s="341"/>
      <c r="X11" s="341"/>
      <c r="Y11" s="341"/>
      <c r="Z11" s="341"/>
      <c r="AA11" s="329"/>
      <c r="AB11" s="342"/>
      <c r="AC11" s="329"/>
      <c r="AD11" s="329"/>
      <c r="AE11" s="329"/>
      <c r="AF11" s="341"/>
      <c r="AG11" s="341"/>
      <c r="AH11" s="341"/>
      <c r="AI11" s="341"/>
      <c r="AJ11" s="341"/>
      <c r="AK11" s="341"/>
      <c r="AL11" s="329"/>
      <c r="AM11" s="341"/>
      <c r="AN11" s="341"/>
      <c r="AO11" s="342"/>
      <c r="AP11" s="341"/>
      <c r="AQ11" s="341"/>
      <c r="AR11" s="341"/>
      <c r="AS11" s="329"/>
      <c r="AT11" s="341"/>
      <c r="AU11" s="341"/>
      <c r="AV11" s="341"/>
      <c r="AW11" s="341"/>
      <c r="AX11" s="341"/>
      <c r="AY11" s="341"/>
      <c r="AZ11" s="341"/>
      <c r="BA11" s="341"/>
      <c r="BB11" s="329"/>
      <c r="BC11" s="341"/>
      <c r="BD11" s="341"/>
      <c r="BE11" s="341"/>
      <c r="BF11" s="341"/>
      <c r="BG11" s="329"/>
      <c r="BH11" s="341"/>
      <c r="BI11" s="341"/>
      <c r="BJ11" s="341"/>
      <c r="BK11" s="341"/>
      <c r="BL11" s="329"/>
      <c r="BM11" s="341"/>
      <c r="BN11" s="341"/>
      <c r="BO11" s="341"/>
      <c r="BP11" s="341"/>
      <c r="BQ11" s="329"/>
      <c r="BR11" s="341"/>
      <c r="BS11" s="342"/>
    </row>
    <row r="12" spans="1:77" s="350" customFormat="1" ht="40.5" x14ac:dyDescent="0.2">
      <c r="A12" s="343">
        <v>1</v>
      </c>
      <c r="B12" s="344" t="s">
        <v>165</v>
      </c>
      <c r="C12" s="434" t="s">
        <v>166</v>
      </c>
      <c r="D12" s="434"/>
      <c r="E12" s="346" t="s">
        <v>167</v>
      </c>
      <c r="F12" s="485" t="s">
        <v>449</v>
      </c>
      <c r="G12" s="433" t="s">
        <v>166</v>
      </c>
      <c r="H12" s="347"/>
      <c r="I12" s="460">
        <v>10</v>
      </c>
      <c r="J12" s="457">
        <v>37</v>
      </c>
      <c r="K12" s="618" t="s">
        <v>499</v>
      </c>
      <c r="L12" s="436">
        <v>15</v>
      </c>
      <c r="M12" s="349"/>
      <c r="O12" s="351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1"/>
      <c r="AF12" s="351"/>
      <c r="AG12" s="351"/>
      <c r="AH12" s="351"/>
      <c r="AI12" s="351"/>
      <c r="AJ12" s="351"/>
      <c r="AK12" s="351"/>
      <c r="AL12" s="351"/>
      <c r="AM12" s="351"/>
      <c r="AN12" s="351"/>
      <c r="AO12" s="351"/>
      <c r="AP12" s="351"/>
      <c r="AQ12" s="351"/>
      <c r="AR12" s="351"/>
      <c r="AS12" s="351"/>
      <c r="AT12" s="351"/>
      <c r="AU12" s="351"/>
      <c r="AV12" s="351"/>
      <c r="AW12" s="351"/>
      <c r="AX12" s="351"/>
      <c r="AY12" s="351"/>
      <c r="AZ12" s="351"/>
      <c r="BA12" s="351"/>
      <c r="BB12" s="351"/>
      <c r="BC12" s="351"/>
      <c r="BD12" s="351"/>
      <c r="BE12" s="351"/>
      <c r="BF12" s="351"/>
      <c r="BG12" s="351"/>
      <c r="BH12" s="351"/>
      <c r="BI12" s="351"/>
      <c r="BJ12" s="351"/>
      <c r="BK12" s="351"/>
      <c r="BL12" s="351"/>
      <c r="BM12" s="351"/>
      <c r="BN12" s="351"/>
      <c r="BO12" s="351"/>
      <c r="BP12" s="351"/>
      <c r="BQ12" s="351"/>
      <c r="BR12" s="351"/>
      <c r="BS12" s="351"/>
    </row>
    <row r="13" spans="1:77" s="350" customFormat="1" ht="40.5" x14ac:dyDescent="0.2">
      <c r="A13" s="343">
        <v>2</v>
      </c>
      <c r="B13" s="344" t="s">
        <v>165</v>
      </c>
      <c r="C13" s="434" t="s">
        <v>166</v>
      </c>
      <c r="D13" s="345"/>
      <c r="E13" s="346" t="s">
        <v>167</v>
      </c>
      <c r="F13" s="485" t="s">
        <v>450</v>
      </c>
      <c r="G13" s="433" t="s">
        <v>166</v>
      </c>
      <c r="H13" s="347"/>
      <c r="I13" s="461">
        <v>18</v>
      </c>
      <c r="J13" s="458">
        <v>68</v>
      </c>
      <c r="K13" s="619"/>
      <c r="L13" s="437">
        <v>31</v>
      </c>
      <c r="M13" s="349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</row>
    <row r="14" spans="1:77" s="350" customFormat="1" ht="27" x14ac:dyDescent="0.2">
      <c r="A14" s="343">
        <v>3</v>
      </c>
      <c r="B14" s="344" t="s">
        <v>165</v>
      </c>
      <c r="C14" s="434" t="s">
        <v>166</v>
      </c>
      <c r="D14" s="434"/>
      <c r="E14" s="346" t="s">
        <v>167</v>
      </c>
      <c r="F14" s="485" t="s">
        <v>451</v>
      </c>
      <c r="G14" s="433" t="s">
        <v>166</v>
      </c>
      <c r="H14" s="347"/>
      <c r="I14" s="461">
        <v>6</v>
      </c>
      <c r="J14" s="458">
        <v>7</v>
      </c>
      <c r="K14" s="619"/>
      <c r="L14" s="437">
        <v>1</v>
      </c>
      <c r="M14" s="349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1"/>
      <c r="AX14" s="351"/>
      <c r="AY14" s="351"/>
      <c r="AZ14" s="351"/>
      <c r="BA14" s="351"/>
      <c r="BB14" s="351"/>
      <c r="BC14" s="351"/>
      <c r="BD14" s="351"/>
      <c r="BE14" s="351"/>
      <c r="BF14" s="351"/>
      <c r="BG14" s="351"/>
      <c r="BH14" s="351"/>
      <c r="BI14" s="351"/>
      <c r="BJ14" s="351"/>
      <c r="BK14" s="351"/>
      <c r="BL14" s="351"/>
      <c r="BM14" s="351"/>
      <c r="BN14" s="351"/>
      <c r="BO14" s="351"/>
      <c r="BP14" s="351"/>
      <c r="BQ14" s="351"/>
      <c r="BR14" s="351"/>
      <c r="BS14" s="351"/>
    </row>
    <row r="15" spans="1:77" s="350" customFormat="1" ht="27" x14ac:dyDescent="0.2">
      <c r="A15" s="343">
        <v>4</v>
      </c>
      <c r="B15" s="344" t="s">
        <v>165</v>
      </c>
      <c r="C15" s="434" t="s">
        <v>166</v>
      </c>
      <c r="D15" s="345"/>
      <c r="E15" s="346" t="s">
        <v>167</v>
      </c>
      <c r="F15" s="485" t="s">
        <v>452</v>
      </c>
      <c r="G15" s="433" t="s">
        <v>166</v>
      </c>
      <c r="H15" s="347"/>
      <c r="I15" s="461">
        <v>8</v>
      </c>
      <c r="J15" s="458">
        <v>3</v>
      </c>
      <c r="K15" s="619"/>
      <c r="L15" s="437">
        <v>1</v>
      </c>
      <c r="M15" s="349"/>
      <c r="O15" s="351"/>
      <c r="P15" s="351"/>
      <c r="Q15" s="351"/>
      <c r="R15" s="351"/>
      <c r="S15" s="351"/>
      <c r="T15" s="351"/>
      <c r="U15" s="351"/>
      <c r="V15" s="351"/>
      <c r="W15" s="351"/>
      <c r="X15" s="351"/>
      <c r="Y15" s="351"/>
      <c r="Z15" s="351"/>
      <c r="AA15" s="351"/>
      <c r="AB15" s="351"/>
      <c r="AC15" s="351"/>
      <c r="AD15" s="351"/>
      <c r="AE15" s="351"/>
      <c r="AF15" s="351"/>
      <c r="AG15" s="351"/>
      <c r="AH15" s="351"/>
      <c r="AI15" s="351"/>
      <c r="AJ15" s="351"/>
      <c r="AK15" s="351"/>
      <c r="AL15" s="351"/>
      <c r="AM15" s="351"/>
      <c r="AN15" s="351"/>
      <c r="AO15" s="351"/>
      <c r="AP15" s="351"/>
      <c r="AQ15" s="351"/>
      <c r="AR15" s="351"/>
      <c r="AS15" s="351"/>
      <c r="AT15" s="351"/>
      <c r="AU15" s="351"/>
      <c r="AV15" s="351"/>
      <c r="AW15" s="351"/>
      <c r="AX15" s="351"/>
      <c r="AY15" s="351"/>
      <c r="AZ15" s="351"/>
      <c r="BA15" s="351"/>
      <c r="BB15" s="351"/>
      <c r="BC15" s="351"/>
      <c r="BD15" s="351"/>
      <c r="BE15" s="351"/>
      <c r="BF15" s="351"/>
      <c r="BG15" s="351"/>
      <c r="BH15" s="351"/>
      <c r="BI15" s="351"/>
      <c r="BJ15" s="351"/>
      <c r="BK15" s="351"/>
      <c r="BL15" s="351"/>
      <c r="BM15" s="351"/>
      <c r="BN15" s="351"/>
      <c r="BO15" s="351"/>
      <c r="BP15" s="351"/>
      <c r="BQ15" s="351"/>
      <c r="BR15" s="351"/>
      <c r="BS15" s="351"/>
    </row>
    <row r="16" spans="1:77" s="350" customFormat="1" ht="40.5" x14ac:dyDescent="0.2">
      <c r="A16" s="343">
        <v>5</v>
      </c>
      <c r="B16" s="344" t="s">
        <v>165</v>
      </c>
      <c r="C16" s="434"/>
      <c r="D16" s="434" t="s">
        <v>166</v>
      </c>
      <c r="E16" s="346" t="s">
        <v>167</v>
      </c>
      <c r="F16" s="485" t="s">
        <v>453</v>
      </c>
      <c r="G16" s="433" t="s">
        <v>166</v>
      </c>
      <c r="H16" s="347"/>
      <c r="I16" s="461">
        <v>10</v>
      </c>
      <c r="J16" s="458">
        <v>32</v>
      </c>
      <c r="K16" s="619"/>
      <c r="L16" s="437">
        <v>14</v>
      </c>
      <c r="M16" s="349"/>
      <c r="O16" s="351"/>
      <c r="P16" s="351"/>
      <c r="Q16" s="351"/>
      <c r="R16" s="351"/>
      <c r="S16" s="351"/>
      <c r="T16" s="351"/>
      <c r="U16" s="351"/>
      <c r="V16" s="351"/>
      <c r="W16" s="351"/>
      <c r="X16" s="351"/>
      <c r="Y16" s="351"/>
      <c r="Z16" s="351"/>
      <c r="AA16" s="351"/>
      <c r="AB16" s="351"/>
      <c r="AC16" s="351"/>
      <c r="AD16" s="351"/>
      <c r="AE16" s="351"/>
      <c r="AF16" s="351"/>
      <c r="AG16" s="351"/>
      <c r="AH16" s="351"/>
      <c r="AI16" s="351"/>
      <c r="AJ16" s="351"/>
      <c r="AK16" s="351"/>
      <c r="AL16" s="351"/>
      <c r="AM16" s="351"/>
      <c r="AN16" s="351"/>
      <c r="AO16" s="351"/>
      <c r="AP16" s="351"/>
      <c r="AQ16" s="351"/>
      <c r="AR16" s="351"/>
      <c r="AS16" s="351"/>
      <c r="AT16" s="351"/>
      <c r="AU16" s="351"/>
      <c r="AV16" s="351"/>
      <c r="AW16" s="351"/>
      <c r="AX16" s="351"/>
      <c r="AY16" s="351"/>
      <c r="AZ16" s="351"/>
      <c r="BA16" s="351"/>
      <c r="BB16" s="351"/>
      <c r="BC16" s="351"/>
      <c r="BD16" s="351"/>
      <c r="BE16" s="351"/>
      <c r="BF16" s="351"/>
      <c r="BG16" s="351"/>
      <c r="BH16" s="351"/>
      <c r="BI16" s="351"/>
      <c r="BJ16" s="351"/>
      <c r="BK16" s="351"/>
      <c r="BL16" s="351"/>
      <c r="BM16" s="351"/>
      <c r="BN16" s="351"/>
      <c r="BO16" s="351"/>
      <c r="BP16" s="351"/>
      <c r="BQ16" s="351"/>
      <c r="BR16" s="351"/>
      <c r="BS16" s="351"/>
    </row>
    <row r="17" spans="1:71" s="350" customFormat="1" ht="40.5" x14ac:dyDescent="0.25">
      <c r="A17" s="343">
        <v>6</v>
      </c>
      <c r="B17" s="344" t="s">
        <v>165</v>
      </c>
      <c r="C17" s="434" t="s">
        <v>166</v>
      </c>
      <c r="D17" s="434"/>
      <c r="E17" s="346" t="s">
        <v>167</v>
      </c>
      <c r="F17" s="486" t="s">
        <v>454</v>
      </c>
      <c r="G17" s="433" t="s">
        <v>166</v>
      </c>
      <c r="H17" s="347"/>
      <c r="I17" s="461">
        <v>6</v>
      </c>
      <c r="J17" s="458">
        <v>75</v>
      </c>
      <c r="K17" s="619"/>
      <c r="L17" s="437">
        <v>4</v>
      </c>
      <c r="M17" s="349"/>
      <c r="O17" s="351"/>
      <c r="P17" s="351"/>
      <c r="Q17" s="351"/>
      <c r="R17" s="351"/>
      <c r="S17" s="351"/>
      <c r="T17" s="351"/>
      <c r="U17" s="351"/>
      <c r="V17" s="351"/>
      <c r="W17" s="351"/>
      <c r="X17" s="351"/>
      <c r="Y17" s="351"/>
      <c r="Z17" s="351"/>
      <c r="AA17" s="351"/>
      <c r="AB17" s="351"/>
      <c r="AC17" s="351"/>
      <c r="AD17" s="351"/>
      <c r="AE17" s="351"/>
      <c r="AF17" s="351"/>
      <c r="AG17" s="351"/>
      <c r="AH17" s="351"/>
      <c r="AI17" s="351"/>
      <c r="AJ17" s="351"/>
      <c r="AK17" s="351"/>
      <c r="AL17" s="351"/>
      <c r="AM17" s="351"/>
      <c r="AN17" s="351"/>
      <c r="AO17" s="351"/>
      <c r="AP17" s="351"/>
      <c r="AQ17" s="351"/>
      <c r="AR17" s="351"/>
      <c r="AS17" s="351"/>
      <c r="AT17" s="351"/>
      <c r="AU17" s="351"/>
      <c r="AV17" s="351"/>
      <c r="AW17" s="351"/>
      <c r="AX17" s="351"/>
      <c r="AY17" s="351"/>
      <c r="AZ17" s="351"/>
      <c r="BA17" s="351"/>
      <c r="BB17" s="351"/>
      <c r="BC17" s="351"/>
      <c r="BD17" s="351"/>
      <c r="BE17" s="351"/>
      <c r="BF17" s="351"/>
      <c r="BG17" s="351"/>
      <c r="BH17" s="351"/>
      <c r="BI17" s="351"/>
      <c r="BJ17" s="351"/>
      <c r="BK17" s="351"/>
      <c r="BL17" s="351"/>
      <c r="BM17" s="351"/>
      <c r="BN17" s="351"/>
      <c r="BO17" s="351"/>
      <c r="BP17" s="351"/>
      <c r="BQ17" s="351"/>
      <c r="BR17" s="351"/>
      <c r="BS17" s="351"/>
    </row>
    <row r="18" spans="1:71" s="350" customFormat="1" ht="27" x14ac:dyDescent="0.2">
      <c r="A18" s="343">
        <v>7</v>
      </c>
      <c r="B18" s="344" t="s">
        <v>165</v>
      </c>
      <c r="C18" s="345"/>
      <c r="D18" s="434" t="s">
        <v>166</v>
      </c>
      <c r="E18" s="346" t="s">
        <v>167</v>
      </c>
      <c r="F18" s="485" t="s">
        <v>455</v>
      </c>
      <c r="G18" s="433" t="s">
        <v>166</v>
      </c>
      <c r="H18" s="347"/>
      <c r="I18" s="461">
        <v>12</v>
      </c>
      <c r="J18" s="458">
        <v>21</v>
      </c>
      <c r="K18" s="619"/>
      <c r="L18" s="437">
        <v>9</v>
      </c>
      <c r="M18" s="349"/>
      <c r="O18" s="351"/>
      <c r="P18" s="351"/>
      <c r="Q18" s="351"/>
      <c r="R18" s="351"/>
      <c r="S18" s="351"/>
      <c r="T18" s="351"/>
      <c r="U18" s="351"/>
      <c r="V18" s="351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  <c r="AI18" s="351"/>
      <c r="AJ18" s="351"/>
      <c r="AK18" s="351"/>
      <c r="AL18" s="351"/>
      <c r="AM18" s="351"/>
      <c r="AN18" s="351"/>
      <c r="AO18" s="351"/>
      <c r="AP18" s="351"/>
      <c r="AQ18" s="351"/>
      <c r="AR18" s="351"/>
      <c r="AS18" s="351"/>
      <c r="AT18" s="351"/>
      <c r="AU18" s="351"/>
      <c r="AV18" s="351"/>
      <c r="AW18" s="351"/>
      <c r="AX18" s="351"/>
      <c r="AY18" s="351"/>
      <c r="AZ18" s="351"/>
      <c r="BA18" s="351"/>
      <c r="BB18" s="351"/>
      <c r="BC18" s="351"/>
      <c r="BD18" s="351"/>
      <c r="BE18" s="351"/>
      <c r="BF18" s="351"/>
      <c r="BG18" s="351"/>
      <c r="BH18" s="351"/>
      <c r="BI18" s="351"/>
      <c r="BJ18" s="351"/>
      <c r="BK18" s="351"/>
      <c r="BL18" s="351"/>
      <c r="BM18" s="351"/>
      <c r="BN18" s="351"/>
      <c r="BO18" s="351"/>
      <c r="BP18" s="351"/>
      <c r="BQ18" s="351"/>
      <c r="BR18" s="351"/>
      <c r="BS18" s="351"/>
    </row>
    <row r="19" spans="1:71" s="350" customFormat="1" ht="40.5" x14ac:dyDescent="0.2">
      <c r="A19" s="343">
        <v>8</v>
      </c>
      <c r="B19" s="344" t="s">
        <v>165</v>
      </c>
      <c r="C19" s="345"/>
      <c r="D19" s="434" t="s">
        <v>166</v>
      </c>
      <c r="E19" s="346" t="s">
        <v>167</v>
      </c>
      <c r="F19" s="485" t="s">
        <v>456</v>
      </c>
      <c r="G19" s="433" t="s">
        <v>166</v>
      </c>
      <c r="H19" s="347"/>
      <c r="I19" s="461">
        <v>12</v>
      </c>
      <c r="J19" s="458">
        <v>18</v>
      </c>
      <c r="K19" s="619"/>
      <c r="L19" s="437">
        <v>3</v>
      </c>
      <c r="M19" s="349"/>
      <c r="O19" s="351"/>
      <c r="P19" s="351"/>
      <c r="Q19" s="351"/>
      <c r="R19" s="351"/>
      <c r="S19" s="351"/>
      <c r="T19" s="351"/>
      <c r="U19" s="351"/>
      <c r="V19" s="351"/>
      <c r="W19" s="351"/>
      <c r="X19" s="351"/>
      <c r="Y19" s="351"/>
      <c r="Z19" s="351"/>
      <c r="AA19" s="351"/>
      <c r="AB19" s="351"/>
      <c r="AC19" s="351"/>
      <c r="AD19" s="351"/>
      <c r="AE19" s="351"/>
      <c r="AF19" s="351"/>
      <c r="AG19" s="351"/>
      <c r="AH19" s="351"/>
      <c r="AI19" s="351"/>
      <c r="AJ19" s="351"/>
      <c r="AK19" s="351"/>
      <c r="AL19" s="351"/>
      <c r="AM19" s="351"/>
      <c r="AN19" s="351"/>
      <c r="AO19" s="351"/>
      <c r="AP19" s="351"/>
      <c r="AQ19" s="351"/>
      <c r="AR19" s="351"/>
      <c r="AS19" s="351"/>
      <c r="AT19" s="351"/>
      <c r="AU19" s="351"/>
      <c r="AV19" s="351"/>
      <c r="AW19" s="351"/>
      <c r="AX19" s="351"/>
      <c r="AY19" s="351"/>
      <c r="AZ19" s="351"/>
      <c r="BA19" s="351"/>
      <c r="BB19" s="351"/>
      <c r="BC19" s="351"/>
      <c r="BD19" s="351"/>
      <c r="BE19" s="351"/>
      <c r="BF19" s="351"/>
      <c r="BG19" s="351"/>
      <c r="BH19" s="351"/>
      <c r="BI19" s="351"/>
      <c r="BJ19" s="351"/>
      <c r="BK19" s="351"/>
      <c r="BL19" s="351"/>
      <c r="BM19" s="351"/>
      <c r="BN19" s="351"/>
      <c r="BO19" s="351"/>
      <c r="BP19" s="351"/>
      <c r="BQ19" s="351"/>
      <c r="BR19" s="351"/>
      <c r="BS19" s="351"/>
    </row>
    <row r="20" spans="1:71" s="350" customFormat="1" ht="40.5" x14ac:dyDescent="0.25">
      <c r="A20" s="343">
        <v>9</v>
      </c>
      <c r="B20" s="344" t="s">
        <v>165</v>
      </c>
      <c r="C20" s="434"/>
      <c r="D20" s="434" t="s">
        <v>166</v>
      </c>
      <c r="E20" s="346" t="s">
        <v>167</v>
      </c>
      <c r="F20" s="487" t="s">
        <v>457</v>
      </c>
      <c r="G20" s="433" t="s">
        <v>166</v>
      </c>
      <c r="H20" s="347"/>
      <c r="I20" s="461">
        <v>6</v>
      </c>
      <c r="J20" s="458">
        <v>27</v>
      </c>
      <c r="K20" s="619"/>
      <c r="L20" s="437">
        <v>6</v>
      </c>
      <c r="M20" s="349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  <c r="AI20" s="351"/>
      <c r="AJ20" s="351"/>
      <c r="AK20" s="351"/>
      <c r="AL20" s="351"/>
      <c r="AM20" s="351"/>
      <c r="AN20" s="351"/>
      <c r="AO20" s="351"/>
      <c r="AP20" s="351"/>
      <c r="AQ20" s="351"/>
      <c r="AR20" s="351"/>
      <c r="AS20" s="351"/>
      <c r="AT20" s="351"/>
      <c r="AU20" s="351"/>
      <c r="AV20" s="351"/>
      <c r="AW20" s="351"/>
      <c r="AX20" s="351"/>
      <c r="AY20" s="351"/>
      <c r="AZ20" s="351"/>
      <c r="BA20" s="351"/>
      <c r="BB20" s="351"/>
      <c r="BC20" s="351"/>
      <c r="BD20" s="351"/>
      <c r="BE20" s="351"/>
      <c r="BF20" s="351"/>
      <c r="BG20" s="351"/>
      <c r="BH20" s="351"/>
      <c r="BI20" s="351"/>
      <c r="BJ20" s="351"/>
      <c r="BK20" s="351"/>
      <c r="BL20" s="351"/>
      <c r="BM20" s="351"/>
      <c r="BN20" s="351"/>
      <c r="BO20" s="351"/>
      <c r="BP20" s="351"/>
      <c r="BQ20" s="351"/>
      <c r="BR20" s="351"/>
      <c r="BS20" s="351"/>
    </row>
    <row r="21" spans="1:71" s="350" customFormat="1" ht="27" x14ac:dyDescent="0.25">
      <c r="A21" s="343">
        <v>10</v>
      </c>
      <c r="B21" s="344" t="s">
        <v>165</v>
      </c>
      <c r="C21" s="345"/>
      <c r="D21" s="434" t="s">
        <v>166</v>
      </c>
      <c r="E21" s="346" t="s">
        <v>167</v>
      </c>
      <c r="F21" s="487" t="s">
        <v>458</v>
      </c>
      <c r="G21" s="433" t="s">
        <v>166</v>
      </c>
      <c r="H21" s="347"/>
      <c r="I21" s="461">
        <v>30</v>
      </c>
      <c r="J21" s="458">
        <v>24</v>
      </c>
      <c r="K21" s="619"/>
      <c r="L21" s="437">
        <v>16</v>
      </c>
      <c r="M21" s="349"/>
      <c r="O21" s="351"/>
      <c r="P21" s="351"/>
      <c r="Q21" s="351"/>
      <c r="R21" s="351"/>
      <c r="S21" s="351"/>
      <c r="T21" s="351"/>
      <c r="U21" s="351"/>
      <c r="V21" s="351"/>
      <c r="W21" s="351"/>
      <c r="X21" s="351"/>
      <c r="Y21" s="351"/>
      <c r="Z21" s="351"/>
      <c r="AA21" s="351"/>
      <c r="AB21" s="351"/>
      <c r="AC21" s="351"/>
      <c r="AD21" s="351"/>
      <c r="AE21" s="351"/>
      <c r="AF21" s="351"/>
      <c r="AG21" s="351"/>
      <c r="AH21" s="351"/>
      <c r="AI21" s="351"/>
      <c r="AJ21" s="351"/>
      <c r="AK21" s="351"/>
      <c r="AL21" s="351"/>
      <c r="AM21" s="351"/>
      <c r="AN21" s="351"/>
      <c r="AO21" s="351"/>
      <c r="AP21" s="351"/>
      <c r="AQ21" s="351"/>
      <c r="AR21" s="351"/>
      <c r="AS21" s="351"/>
      <c r="AT21" s="351"/>
      <c r="AU21" s="351"/>
      <c r="AV21" s="351"/>
      <c r="AW21" s="351"/>
      <c r="AX21" s="351"/>
      <c r="AY21" s="351"/>
      <c r="AZ21" s="351"/>
      <c r="BA21" s="351"/>
      <c r="BB21" s="351"/>
      <c r="BC21" s="351"/>
      <c r="BD21" s="351"/>
      <c r="BE21" s="351"/>
      <c r="BF21" s="351"/>
      <c r="BG21" s="351"/>
      <c r="BH21" s="351"/>
      <c r="BI21" s="351"/>
      <c r="BJ21" s="351"/>
      <c r="BK21" s="351"/>
      <c r="BL21" s="351"/>
      <c r="BM21" s="351"/>
      <c r="BN21" s="351"/>
      <c r="BO21" s="351"/>
      <c r="BP21" s="351"/>
      <c r="BQ21" s="351"/>
      <c r="BR21" s="351"/>
      <c r="BS21" s="351"/>
    </row>
    <row r="22" spans="1:71" s="350" customFormat="1" ht="40.5" x14ac:dyDescent="0.25">
      <c r="A22" s="343">
        <v>11</v>
      </c>
      <c r="B22" s="344" t="s">
        <v>165</v>
      </c>
      <c r="C22" s="434" t="s">
        <v>166</v>
      </c>
      <c r="D22" s="434"/>
      <c r="E22" s="346" t="s">
        <v>167</v>
      </c>
      <c r="F22" s="487" t="s">
        <v>459</v>
      </c>
      <c r="G22" s="433" t="s">
        <v>166</v>
      </c>
      <c r="H22" s="347"/>
      <c r="I22" s="461">
        <v>18</v>
      </c>
      <c r="J22" s="458">
        <v>63</v>
      </c>
      <c r="K22" s="619"/>
      <c r="L22" s="437">
        <v>29</v>
      </c>
      <c r="M22" s="349"/>
      <c r="O22" s="351"/>
      <c r="P22" s="351"/>
      <c r="Q22" s="351"/>
      <c r="R22" s="351"/>
      <c r="S22" s="351"/>
      <c r="T22" s="351"/>
      <c r="U22" s="351"/>
      <c r="V22" s="351"/>
      <c r="W22" s="351"/>
      <c r="X22" s="351"/>
      <c r="Y22" s="351"/>
      <c r="Z22" s="351"/>
      <c r="AA22" s="351"/>
      <c r="AB22" s="351"/>
      <c r="AC22" s="351"/>
      <c r="AD22" s="351"/>
      <c r="AE22" s="351"/>
      <c r="AF22" s="351"/>
      <c r="AG22" s="351"/>
      <c r="AH22" s="351"/>
      <c r="AI22" s="351"/>
      <c r="AJ22" s="351"/>
      <c r="AK22" s="351"/>
      <c r="AL22" s="351"/>
      <c r="AM22" s="351"/>
      <c r="AN22" s="351"/>
      <c r="AO22" s="351"/>
      <c r="AP22" s="351"/>
      <c r="AQ22" s="351"/>
      <c r="AR22" s="351"/>
      <c r="AS22" s="351"/>
      <c r="AT22" s="351"/>
      <c r="AU22" s="351"/>
      <c r="AV22" s="351"/>
      <c r="AW22" s="351"/>
      <c r="AX22" s="351"/>
      <c r="AY22" s="351"/>
      <c r="AZ22" s="351"/>
      <c r="BA22" s="351"/>
      <c r="BB22" s="351"/>
      <c r="BC22" s="351"/>
      <c r="BD22" s="351"/>
      <c r="BE22" s="351"/>
      <c r="BF22" s="351"/>
      <c r="BG22" s="351"/>
      <c r="BH22" s="351"/>
      <c r="BI22" s="351"/>
      <c r="BJ22" s="351"/>
      <c r="BK22" s="351"/>
      <c r="BL22" s="351"/>
      <c r="BM22" s="351"/>
      <c r="BN22" s="351"/>
      <c r="BO22" s="351"/>
      <c r="BP22" s="351"/>
      <c r="BQ22" s="351"/>
      <c r="BR22" s="351"/>
      <c r="BS22" s="351"/>
    </row>
    <row r="23" spans="1:71" s="350" customFormat="1" ht="27" x14ac:dyDescent="0.25">
      <c r="A23" s="343">
        <v>12</v>
      </c>
      <c r="B23" s="344" t="s">
        <v>165</v>
      </c>
      <c r="C23" s="434" t="s">
        <v>166</v>
      </c>
      <c r="D23" s="434"/>
      <c r="E23" s="346" t="s">
        <v>167</v>
      </c>
      <c r="F23" s="487" t="s">
        <v>460</v>
      </c>
      <c r="G23" s="433" t="s">
        <v>166</v>
      </c>
      <c r="H23" s="347"/>
      <c r="I23" s="461">
        <v>18</v>
      </c>
      <c r="J23" s="458">
        <v>154</v>
      </c>
      <c r="K23" s="619"/>
      <c r="L23" s="437">
        <v>27</v>
      </c>
      <c r="M23" s="349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351"/>
      <c r="AH23" s="351"/>
      <c r="AI23" s="351"/>
      <c r="AJ23" s="351"/>
      <c r="AK23" s="351"/>
      <c r="AL23" s="351"/>
      <c r="AM23" s="351"/>
      <c r="AN23" s="351"/>
      <c r="AO23" s="351"/>
      <c r="AP23" s="351"/>
      <c r="AQ23" s="351"/>
      <c r="AR23" s="351"/>
      <c r="AS23" s="351"/>
      <c r="AT23" s="351"/>
      <c r="AU23" s="351"/>
      <c r="AV23" s="351"/>
      <c r="AW23" s="351"/>
      <c r="AX23" s="351"/>
      <c r="AY23" s="351"/>
      <c r="AZ23" s="351"/>
      <c r="BA23" s="351"/>
      <c r="BB23" s="351"/>
      <c r="BC23" s="351"/>
      <c r="BD23" s="351"/>
      <c r="BE23" s="351"/>
      <c r="BF23" s="351"/>
      <c r="BG23" s="351"/>
      <c r="BH23" s="351"/>
      <c r="BI23" s="351"/>
      <c r="BJ23" s="351"/>
      <c r="BK23" s="351"/>
      <c r="BL23" s="351"/>
      <c r="BM23" s="351"/>
      <c r="BN23" s="351"/>
      <c r="BO23" s="351"/>
      <c r="BP23" s="351"/>
      <c r="BQ23" s="351"/>
      <c r="BR23" s="351"/>
      <c r="BS23" s="351"/>
    </row>
    <row r="24" spans="1:71" s="350" customFormat="1" ht="27" x14ac:dyDescent="0.25">
      <c r="A24" s="343">
        <v>13</v>
      </c>
      <c r="B24" s="344" t="s">
        <v>165</v>
      </c>
      <c r="C24" s="434" t="s">
        <v>166</v>
      </c>
      <c r="D24" s="434"/>
      <c r="E24" s="346" t="s">
        <v>167</v>
      </c>
      <c r="F24" s="486" t="s">
        <v>461</v>
      </c>
      <c r="G24" s="433" t="s">
        <v>166</v>
      </c>
      <c r="H24" s="347"/>
      <c r="I24" s="461">
        <v>12</v>
      </c>
      <c r="J24" s="458">
        <v>31</v>
      </c>
      <c r="K24" s="619"/>
      <c r="L24" s="437">
        <v>17</v>
      </c>
      <c r="M24" s="349"/>
      <c r="O24" s="351"/>
      <c r="P24" s="351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1"/>
      <c r="AC24" s="351"/>
      <c r="AD24" s="351"/>
      <c r="AE24" s="351"/>
      <c r="AF24" s="351"/>
      <c r="AG24" s="351"/>
      <c r="AH24" s="351"/>
      <c r="AI24" s="351"/>
      <c r="AJ24" s="351"/>
      <c r="AK24" s="351"/>
      <c r="AL24" s="351"/>
      <c r="AM24" s="351"/>
      <c r="AN24" s="351"/>
      <c r="AO24" s="351"/>
      <c r="AP24" s="351"/>
      <c r="AQ24" s="351"/>
      <c r="AR24" s="351"/>
      <c r="AS24" s="351"/>
      <c r="AT24" s="351"/>
      <c r="AU24" s="351"/>
      <c r="AV24" s="351"/>
      <c r="AW24" s="351"/>
      <c r="AX24" s="351"/>
      <c r="AY24" s="351"/>
      <c r="AZ24" s="351"/>
      <c r="BA24" s="351"/>
      <c r="BB24" s="351"/>
      <c r="BC24" s="351"/>
      <c r="BD24" s="351"/>
      <c r="BE24" s="351"/>
      <c r="BF24" s="351"/>
      <c r="BG24" s="351"/>
      <c r="BH24" s="351"/>
      <c r="BI24" s="351"/>
      <c r="BJ24" s="351"/>
      <c r="BK24" s="351"/>
      <c r="BL24" s="351"/>
      <c r="BM24" s="351"/>
      <c r="BN24" s="351"/>
      <c r="BO24" s="351"/>
      <c r="BP24" s="351"/>
      <c r="BQ24" s="351"/>
      <c r="BR24" s="351"/>
      <c r="BS24" s="351"/>
    </row>
    <row r="25" spans="1:71" s="350" customFormat="1" ht="27" x14ac:dyDescent="0.25">
      <c r="A25" s="343">
        <v>14</v>
      </c>
      <c r="B25" s="344" t="s">
        <v>165</v>
      </c>
      <c r="C25" s="434" t="s">
        <v>166</v>
      </c>
      <c r="D25" s="345"/>
      <c r="E25" s="346" t="s">
        <v>167</v>
      </c>
      <c r="F25" s="487" t="s">
        <v>462</v>
      </c>
      <c r="G25" s="433" t="s">
        <v>166</v>
      </c>
      <c r="H25" s="347"/>
      <c r="I25" s="461">
        <v>18</v>
      </c>
      <c r="J25" s="458">
        <v>29</v>
      </c>
      <c r="K25" s="619"/>
      <c r="L25" s="437">
        <v>29</v>
      </c>
      <c r="M25" s="349"/>
      <c r="O25" s="351"/>
      <c r="P25" s="351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1"/>
      <c r="AC25" s="351"/>
      <c r="AD25" s="351"/>
      <c r="AE25" s="351"/>
      <c r="AF25" s="351"/>
      <c r="AG25" s="351"/>
      <c r="AH25" s="351"/>
      <c r="AI25" s="351"/>
      <c r="AJ25" s="351"/>
      <c r="AK25" s="351"/>
      <c r="AL25" s="351"/>
      <c r="AM25" s="351"/>
      <c r="AN25" s="351"/>
      <c r="AO25" s="351"/>
      <c r="AP25" s="351"/>
      <c r="AQ25" s="351"/>
      <c r="AR25" s="351"/>
      <c r="AS25" s="351"/>
      <c r="AT25" s="351"/>
      <c r="AU25" s="351"/>
      <c r="AV25" s="351"/>
      <c r="AW25" s="351"/>
      <c r="AX25" s="351"/>
      <c r="AY25" s="351"/>
      <c r="AZ25" s="351"/>
      <c r="BA25" s="351"/>
      <c r="BB25" s="351"/>
      <c r="BC25" s="351"/>
      <c r="BD25" s="351"/>
      <c r="BE25" s="351"/>
      <c r="BF25" s="351"/>
      <c r="BG25" s="351"/>
      <c r="BH25" s="351"/>
      <c r="BI25" s="351"/>
      <c r="BJ25" s="351"/>
      <c r="BK25" s="351"/>
      <c r="BL25" s="351"/>
      <c r="BM25" s="351"/>
      <c r="BN25" s="351"/>
      <c r="BO25" s="351"/>
      <c r="BP25" s="351"/>
      <c r="BQ25" s="351"/>
      <c r="BR25" s="351"/>
      <c r="BS25" s="351"/>
    </row>
    <row r="26" spans="1:71" s="350" customFormat="1" ht="27" x14ac:dyDescent="0.25">
      <c r="A26" s="343">
        <v>15</v>
      </c>
      <c r="B26" s="344" t="s">
        <v>165</v>
      </c>
      <c r="C26" s="434" t="s">
        <v>166</v>
      </c>
      <c r="D26" s="434"/>
      <c r="E26" s="346" t="s">
        <v>167</v>
      </c>
      <c r="F26" s="488" t="s">
        <v>463</v>
      </c>
      <c r="G26" s="433" t="s">
        <v>166</v>
      </c>
      <c r="H26" s="347"/>
      <c r="I26" s="489">
        <v>18</v>
      </c>
      <c r="J26" s="459">
        <v>42</v>
      </c>
      <c r="K26" s="620"/>
      <c r="L26" s="456">
        <v>21</v>
      </c>
      <c r="M26" s="349"/>
      <c r="O26" s="351"/>
      <c r="P26" s="351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1"/>
      <c r="AC26" s="351"/>
      <c r="AD26" s="351"/>
      <c r="AE26" s="351"/>
      <c r="AF26" s="351"/>
      <c r="AG26" s="351"/>
      <c r="AH26" s="351"/>
      <c r="AI26" s="351"/>
      <c r="AJ26" s="351"/>
      <c r="AK26" s="351"/>
      <c r="AL26" s="351"/>
      <c r="AM26" s="351"/>
      <c r="AN26" s="351"/>
      <c r="AO26" s="351"/>
      <c r="AP26" s="351"/>
      <c r="AQ26" s="351"/>
      <c r="AR26" s="351"/>
      <c r="AS26" s="351"/>
      <c r="AT26" s="351"/>
      <c r="AU26" s="351"/>
      <c r="AV26" s="351"/>
      <c r="AW26" s="351"/>
      <c r="AX26" s="351"/>
      <c r="AY26" s="351"/>
      <c r="AZ26" s="351"/>
      <c r="BA26" s="351"/>
      <c r="BB26" s="351"/>
      <c r="BC26" s="351"/>
      <c r="BD26" s="351"/>
      <c r="BE26" s="351"/>
      <c r="BF26" s="351"/>
      <c r="BG26" s="351"/>
      <c r="BH26" s="351"/>
      <c r="BI26" s="351"/>
      <c r="BJ26" s="351"/>
      <c r="BK26" s="351"/>
      <c r="BL26" s="351"/>
      <c r="BM26" s="351"/>
      <c r="BN26" s="351"/>
      <c r="BO26" s="351"/>
      <c r="BP26" s="351"/>
      <c r="BQ26" s="351"/>
      <c r="BR26" s="351"/>
      <c r="BS26" s="351"/>
    </row>
    <row r="27" spans="1:71" ht="18" customHeight="1" x14ac:dyDescent="0.2">
      <c r="A27" s="352"/>
      <c r="B27" s="353"/>
      <c r="C27" s="354">
        <v>10</v>
      </c>
      <c r="D27" s="355">
        <v>5</v>
      </c>
      <c r="E27" s="356"/>
      <c r="F27" s="484"/>
      <c r="G27" s="357"/>
      <c r="H27" s="357"/>
      <c r="I27" s="454">
        <f>SUM(I12:I26)</f>
        <v>202</v>
      </c>
      <c r="J27" s="354">
        <f>SUM(J12:J26)</f>
        <v>631</v>
      </c>
      <c r="K27" s="358"/>
      <c r="L27" s="454">
        <f>SUM(L12:L26)</f>
        <v>223</v>
      </c>
      <c r="M27" s="354"/>
      <c r="O27" s="329"/>
      <c r="P27" s="329"/>
      <c r="Q27" s="329"/>
      <c r="R27" s="329"/>
      <c r="S27" s="329"/>
      <c r="T27" s="329"/>
      <c r="U27" s="329"/>
      <c r="V27" s="329"/>
      <c r="W27" s="329"/>
      <c r="X27" s="329"/>
      <c r="Y27" s="329"/>
      <c r="Z27" s="329"/>
      <c r="AA27" s="329"/>
      <c r="AB27" s="329"/>
      <c r="AC27" s="329"/>
      <c r="AD27" s="329"/>
      <c r="AE27" s="329"/>
      <c r="AF27" s="329"/>
      <c r="AG27" s="329"/>
      <c r="AH27" s="329"/>
      <c r="AI27" s="329"/>
      <c r="AJ27" s="329"/>
      <c r="AK27" s="329"/>
      <c r="AL27" s="329"/>
      <c r="AM27" s="329"/>
      <c r="AN27" s="329"/>
      <c r="AO27" s="329"/>
      <c r="AP27" s="329"/>
      <c r="AQ27" s="329"/>
      <c r="AR27" s="329"/>
      <c r="AS27" s="329"/>
      <c r="AT27" s="329"/>
      <c r="AU27" s="329"/>
      <c r="AV27" s="329"/>
      <c r="AW27" s="329"/>
      <c r="AX27" s="329"/>
      <c r="AY27" s="329"/>
      <c r="AZ27" s="329"/>
      <c r="BA27" s="329"/>
      <c r="BB27" s="329"/>
      <c r="BC27" s="329"/>
      <c r="BD27" s="329"/>
      <c r="BE27" s="329"/>
      <c r="BF27" s="329"/>
      <c r="BG27" s="329"/>
      <c r="BH27" s="329"/>
      <c r="BI27" s="329"/>
      <c r="BJ27" s="329"/>
      <c r="BK27" s="329"/>
      <c r="BL27" s="329"/>
      <c r="BM27" s="329"/>
      <c r="BN27" s="329"/>
      <c r="BO27" s="329"/>
      <c r="BP27" s="329"/>
      <c r="BQ27" s="329"/>
      <c r="BR27" s="329"/>
      <c r="BS27" s="329"/>
    </row>
    <row r="28" spans="1:71" ht="19.5" x14ac:dyDescent="0.2">
      <c r="A28" s="306" t="s">
        <v>0</v>
      </c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</row>
    <row r="29" spans="1:71" ht="19.5" x14ac:dyDescent="0.2">
      <c r="A29" s="309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10" t="s">
        <v>52</v>
      </c>
    </row>
    <row r="30" spans="1:71" ht="15.75" x14ac:dyDescent="0.2">
      <c r="A30" s="311" t="s">
        <v>147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12"/>
    </row>
    <row r="31" spans="1:71" ht="15.75" x14ac:dyDescent="0.2">
      <c r="A31" s="311" t="s">
        <v>148</v>
      </c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13"/>
    </row>
    <row r="32" spans="1:71" ht="6.95" customHeight="1" x14ac:dyDescent="0.2">
      <c r="A32" s="314"/>
      <c r="B32" s="314"/>
      <c r="C32" s="314"/>
      <c r="D32" s="314"/>
      <c r="E32" s="314"/>
      <c r="F32" s="315"/>
      <c r="G32" s="315"/>
      <c r="H32" s="314"/>
      <c r="I32" s="314"/>
      <c r="J32" s="314"/>
      <c r="K32" s="314"/>
      <c r="L32" s="314"/>
      <c r="M32" s="314"/>
    </row>
    <row r="33" spans="1:77" ht="21.95" customHeight="1" x14ac:dyDescent="0.2">
      <c r="A33" s="316" t="s">
        <v>149</v>
      </c>
      <c r="B33" s="317"/>
      <c r="C33" s="317" t="s">
        <v>56</v>
      </c>
      <c r="D33" s="317"/>
      <c r="E33" s="317"/>
      <c r="F33" s="318"/>
      <c r="G33" s="318"/>
      <c r="H33" s="318" t="s">
        <v>4</v>
      </c>
      <c r="I33" s="319">
        <v>42019</v>
      </c>
      <c r="J33" s="318"/>
      <c r="K33" s="318"/>
      <c r="L33" s="318"/>
      <c r="M33" s="320"/>
    </row>
    <row r="34" spans="1:77" ht="6.95" customHeight="1" x14ac:dyDescent="0.2">
      <c r="A34" s="321"/>
      <c r="B34" s="322"/>
      <c r="C34" s="322"/>
      <c r="D34" s="322"/>
      <c r="E34" s="322"/>
      <c r="F34" s="321"/>
      <c r="G34" s="321"/>
      <c r="H34" s="321"/>
      <c r="I34" s="321"/>
      <c r="J34" s="321"/>
      <c r="K34" s="321"/>
      <c r="L34" s="321"/>
      <c r="M34" s="314"/>
    </row>
    <row r="35" spans="1:77" ht="21.95" customHeight="1" x14ac:dyDescent="0.2">
      <c r="A35" s="323" t="s">
        <v>109</v>
      </c>
      <c r="B35" s="317"/>
      <c r="C35" s="324"/>
      <c r="D35" s="317" t="s">
        <v>398</v>
      </c>
      <c r="E35" s="317"/>
      <c r="F35" s="325" t="s">
        <v>6</v>
      </c>
      <c r="G35" s="326" t="s">
        <v>568</v>
      </c>
      <c r="H35" s="322"/>
      <c r="I35" s="322"/>
      <c r="J35" s="322"/>
      <c r="K35" s="322"/>
      <c r="L35" s="322"/>
      <c r="M35" s="327"/>
      <c r="N35" s="328"/>
      <c r="O35" s="314"/>
      <c r="P35" s="314"/>
      <c r="Q35" s="314"/>
      <c r="R35" s="328"/>
      <c r="S35" s="328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29"/>
      <c r="AR35" s="329"/>
      <c r="AS35" s="329"/>
      <c r="AT35" s="329"/>
      <c r="AU35" s="329"/>
      <c r="AV35" s="329"/>
      <c r="AW35" s="329"/>
      <c r="AX35" s="329"/>
      <c r="AY35" s="329"/>
      <c r="AZ35" s="329"/>
      <c r="BA35" s="329"/>
      <c r="BB35" s="329"/>
      <c r="BC35" s="329"/>
      <c r="BD35" s="329"/>
      <c r="BE35" s="329"/>
      <c r="BF35" s="329"/>
      <c r="BG35" s="329"/>
      <c r="BH35" s="329"/>
      <c r="BI35" s="329"/>
      <c r="BJ35" s="329"/>
      <c r="BK35" s="329"/>
      <c r="BL35" s="329"/>
      <c r="BM35" s="329"/>
      <c r="BN35" s="329"/>
      <c r="BO35" s="329"/>
      <c r="BP35" s="329"/>
      <c r="BQ35" s="329"/>
      <c r="BR35" s="329"/>
      <c r="BS35" s="329"/>
      <c r="BT35" s="329"/>
      <c r="BU35" s="329"/>
      <c r="BV35" s="329"/>
      <c r="BW35" s="329"/>
      <c r="BX35" s="329"/>
      <c r="BY35" s="329"/>
    </row>
    <row r="36" spans="1:77" ht="11.25" customHeight="1" x14ac:dyDescent="0.2">
      <c r="A36" s="314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O36" s="329"/>
      <c r="P36" s="329"/>
      <c r="Q36" s="329"/>
      <c r="R36" s="329"/>
      <c r="S36" s="329"/>
      <c r="T36" s="329"/>
      <c r="U36" s="329"/>
      <c r="V36" s="329"/>
      <c r="W36" s="329"/>
      <c r="X36" s="329"/>
      <c r="Y36" s="329"/>
      <c r="Z36" s="329"/>
      <c r="AA36" s="329"/>
      <c r="AB36" s="329"/>
      <c r="AC36" s="329"/>
      <c r="AD36" s="329"/>
      <c r="AE36" s="329"/>
      <c r="AF36" s="329"/>
      <c r="AG36" s="329"/>
      <c r="AH36" s="329"/>
      <c r="AI36" s="329"/>
      <c r="AJ36" s="329"/>
      <c r="AK36" s="329"/>
      <c r="AL36" s="329"/>
      <c r="AM36" s="329"/>
      <c r="AN36" s="329"/>
      <c r="AO36" s="329"/>
      <c r="AP36" s="329"/>
      <c r="AQ36" s="329"/>
      <c r="AR36" s="329"/>
      <c r="AS36" s="329"/>
      <c r="AT36" s="329"/>
      <c r="AU36" s="329"/>
      <c r="AV36" s="329"/>
      <c r="AW36" s="329"/>
      <c r="AX36" s="329"/>
      <c r="AY36" s="329"/>
      <c r="AZ36" s="329"/>
      <c r="BA36" s="329"/>
      <c r="BB36" s="329"/>
      <c r="BC36" s="329"/>
      <c r="BD36" s="329"/>
      <c r="BE36" s="329"/>
      <c r="BF36" s="329"/>
      <c r="BG36" s="329"/>
      <c r="BH36" s="329"/>
      <c r="BI36" s="329"/>
      <c r="BJ36" s="329"/>
      <c r="BK36" s="329"/>
      <c r="BL36" s="329"/>
      <c r="BM36" s="329"/>
      <c r="BN36" s="329"/>
      <c r="BO36" s="329"/>
      <c r="BP36" s="329"/>
      <c r="BQ36" s="329"/>
      <c r="BR36" s="329"/>
      <c r="BS36" s="329"/>
    </row>
    <row r="37" spans="1:77" ht="37.5" customHeight="1" x14ac:dyDescent="0.3">
      <c r="A37" s="330" t="s">
        <v>150</v>
      </c>
      <c r="B37" s="330" t="s">
        <v>151</v>
      </c>
      <c r="C37" s="330" t="s">
        <v>152</v>
      </c>
      <c r="D37" s="330" t="s">
        <v>153</v>
      </c>
      <c r="E37" s="330" t="s">
        <v>154</v>
      </c>
      <c r="F37" s="330" t="s">
        <v>155</v>
      </c>
      <c r="G37" s="331" t="s">
        <v>156</v>
      </c>
      <c r="H37" s="332"/>
      <c r="I37" s="330" t="s">
        <v>157</v>
      </c>
      <c r="J37" s="330" t="s">
        <v>158</v>
      </c>
      <c r="K37" s="330" t="s">
        <v>159</v>
      </c>
      <c r="L37" s="333" t="s">
        <v>160</v>
      </c>
      <c r="M37" s="334"/>
      <c r="O37" s="329"/>
      <c r="P37" s="335"/>
      <c r="Q37" s="336"/>
      <c r="R37" s="329"/>
      <c r="S37" s="336"/>
      <c r="T37" s="329"/>
      <c r="U37" s="336"/>
      <c r="V37" s="329"/>
      <c r="W37" s="336"/>
      <c r="X37" s="329"/>
      <c r="Y37" s="336"/>
      <c r="Z37" s="336"/>
      <c r="AA37" s="329"/>
      <c r="AB37" s="329"/>
      <c r="AC37" s="335"/>
      <c r="AD37" s="336"/>
      <c r="AE37" s="336"/>
      <c r="AF37" s="336"/>
      <c r="AG37" s="336"/>
      <c r="AH37" s="335"/>
      <c r="AI37" s="336"/>
      <c r="AJ37" s="336"/>
      <c r="AK37" s="336"/>
      <c r="AL37" s="329"/>
      <c r="AM37" s="335"/>
      <c r="AN37" s="337"/>
      <c r="AO37" s="335"/>
      <c r="AP37" s="336"/>
      <c r="AQ37" s="336"/>
      <c r="AR37" s="336"/>
      <c r="AS37" s="336"/>
      <c r="AT37" s="336"/>
      <c r="AU37" s="336"/>
      <c r="AV37" s="336"/>
      <c r="AW37" s="336"/>
      <c r="AX37" s="329"/>
      <c r="AY37" s="336"/>
      <c r="AZ37" s="336"/>
      <c r="BA37" s="336"/>
      <c r="BB37" s="329"/>
      <c r="BC37" s="336"/>
      <c r="BD37" s="336"/>
      <c r="BE37" s="336"/>
      <c r="BF37" s="336"/>
      <c r="BG37" s="329"/>
      <c r="BH37" s="336"/>
      <c r="BI37" s="336"/>
      <c r="BJ37" s="336"/>
      <c r="BK37" s="336"/>
      <c r="BL37" s="329"/>
      <c r="BM37" s="336"/>
      <c r="BN37" s="336"/>
      <c r="BO37" s="336"/>
      <c r="BP37" s="336"/>
      <c r="BQ37" s="336"/>
      <c r="BR37" s="336"/>
      <c r="BS37" s="335"/>
    </row>
    <row r="38" spans="1:77" x14ac:dyDescent="0.2">
      <c r="A38" s="338"/>
      <c r="B38" s="338"/>
      <c r="C38" s="338"/>
      <c r="D38" s="338"/>
      <c r="E38" s="338"/>
      <c r="F38" s="330"/>
      <c r="G38" s="339" t="s">
        <v>161</v>
      </c>
      <c r="H38" s="340" t="s">
        <v>162</v>
      </c>
      <c r="I38" s="338"/>
      <c r="J38" s="453"/>
      <c r="K38" s="338"/>
      <c r="L38" s="330" t="s">
        <v>163</v>
      </c>
      <c r="M38" s="339" t="s">
        <v>164</v>
      </c>
      <c r="O38" s="341"/>
      <c r="P38" s="329"/>
      <c r="Q38" s="341"/>
      <c r="R38" s="341"/>
      <c r="S38" s="329"/>
      <c r="T38" s="341"/>
      <c r="U38" s="341"/>
      <c r="V38" s="341"/>
      <c r="W38" s="341"/>
      <c r="X38" s="341"/>
      <c r="Y38" s="341"/>
      <c r="Z38" s="341"/>
      <c r="AA38" s="329"/>
      <c r="AB38" s="342"/>
      <c r="AC38" s="329"/>
      <c r="AD38" s="329"/>
      <c r="AE38" s="329"/>
      <c r="AF38" s="341"/>
      <c r="AG38" s="341"/>
      <c r="AH38" s="341"/>
      <c r="AI38" s="341"/>
      <c r="AJ38" s="341"/>
      <c r="AK38" s="341"/>
      <c r="AL38" s="329"/>
      <c r="AM38" s="341"/>
      <c r="AN38" s="341"/>
      <c r="AO38" s="342"/>
      <c r="AP38" s="341"/>
      <c r="AQ38" s="341"/>
      <c r="AR38" s="341"/>
      <c r="AS38" s="329"/>
      <c r="AT38" s="341"/>
      <c r="AU38" s="341"/>
      <c r="AV38" s="341"/>
      <c r="AW38" s="341"/>
      <c r="AX38" s="341"/>
      <c r="AY38" s="341"/>
      <c r="AZ38" s="341"/>
      <c r="BA38" s="341"/>
      <c r="BB38" s="329"/>
      <c r="BC38" s="341"/>
      <c r="BD38" s="341"/>
      <c r="BE38" s="341"/>
      <c r="BF38" s="341"/>
      <c r="BG38" s="329"/>
      <c r="BH38" s="341"/>
      <c r="BI38" s="341"/>
      <c r="BJ38" s="341"/>
      <c r="BK38" s="341"/>
      <c r="BL38" s="329"/>
      <c r="BM38" s="341"/>
      <c r="BN38" s="341"/>
      <c r="BO38" s="341"/>
      <c r="BP38" s="341"/>
      <c r="BQ38" s="329"/>
      <c r="BR38" s="341"/>
      <c r="BS38" s="342"/>
    </row>
    <row r="39" spans="1:77" s="350" customFormat="1" ht="40.5" customHeight="1" x14ac:dyDescent="0.25">
      <c r="A39" s="343">
        <v>16</v>
      </c>
      <c r="B39" s="344" t="s">
        <v>165</v>
      </c>
      <c r="C39" s="434" t="s">
        <v>166</v>
      </c>
      <c r="D39" s="434"/>
      <c r="E39" s="346" t="s">
        <v>167</v>
      </c>
      <c r="F39" s="492" t="s">
        <v>464</v>
      </c>
      <c r="G39" s="433" t="s">
        <v>166</v>
      </c>
      <c r="H39" s="347"/>
      <c r="I39" s="461">
        <v>12</v>
      </c>
      <c r="J39" s="457">
        <v>75</v>
      </c>
      <c r="K39" s="618" t="s">
        <v>500</v>
      </c>
      <c r="L39" s="436">
        <v>9</v>
      </c>
      <c r="M39" s="349"/>
      <c r="O39" s="351"/>
      <c r="P39" s="351"/>
      <c r="Q39" s="351"/>
      <c r="R39" s="351"/>
      <c r="S39" s="351"/>
      <c r="T39" s="351"/>
      <c r="U39" s="351"/>
      <c r="V39" s="351"/>
      <c r="W39" s="351"/>
      <c r="X39" s="351"/>
      <c r="Y39" s="351"/>
      <c r="Z39" s="351"/>
      <c r="AA39" s="351"/>
      <c r="AB39" s="351"/>
      <c r="AC39" s="351"/>
      <c r="AD39" s="351"/>
      <c r="AE39" s="351"/>
      <c r="AF39" s="351"/>
      <c r="AG39" s="351"/>
      <c r="AH39" s="351"/>
      <c r="AI39" s="351"/>
      <c r="AJ39" s="351"/>
      <c r="AK39" s="351"/>
      <c r="AL39" s="351"/>
      <c r="AM39" s="351"/>
      <c r="AN39" s="351"/>
      <c r="AO39" s="351"/>
      <c r="AP39" s="351"/>
      <c r="AQ39" s="351"/>
      <c r="AR39" s="351"/>
      <c r="AS39" s="351"/>
      <c r="AT39" s="351"/>
      <c r="AU39" s="351"/>
      <c r="AV39" s="351"/>
      <c r="AW39" s="351"/>
      <c r="AX39" s="351"/>
      <c r="AY39" s="351"/>
      <c r="AZ39" s="351"/>
      <c r="BA39" s="351"/>
      <c r="BB39" s="351"/>
      <c r="BC39" s="351"/>
      <c r="BD39" s="351"/>
      <c r="BE39" s="351"/>
      <c r="BF39" s="351"/>
      <c r="BG39" s="351"/>
      <c r="BH39" s="351"/>
      <c r="BI39" s="351"/>
      <c r="BJ39" s="351"/>
      <c r="BK39" s="351"/>
      <c r="BL39" s="351"/>
      <c r="BM39" s="351"/>
      <c r="BN39" s="351"/>
      <c r="BO39" s="351"/>
      <c r="BP39" s="351"/>
      <c r="BQ39" s="351"/>
      <c r="BR39" s="351"/>
      <c r="BS39" s="351"/>
    </row>
    <row r="40" spans="1:77" s="350" customFormat="1" ht="40.5" x14ac:dyDescent="0.2">
      <c r="A40" s="343">
        <v>17</v>
      </c>
      <c r="B40" s="344" t="s">
        <v>165</v>
      </c>
      <c r="C40" s="434"/>
      <c r="D40" s="434" t="s">
        <v>166</v>
      </c>
      <c r="E40" s="346" t="s">
        <v>167</v>
      </c>
      <c r="F40" s="485" t="s">
        <v>465</v>
      </c>
      <c r="G40" s="433" t="s">
        <v>166</v>
      </c>
      <c r="H40" s="347"/>
      <c r="I40" s="461">
        <v>36</v>
      </c>
      <c r="J40" s="458">
        <v>92</v>
      </c>
      <c r="K40" s="619"/>
      <c r="L40" s="437">
        <v>16</v>
      </c>
      <c r="M40" s="349"/>
      <c r="O40" s="351"/>
      <c r="P40" s="351"/>
      <c r="Q40" s="351"/>
      <c r="R40" s="351"/>
      <c r="S40" s="351"/>
      <c r="T40" s="351"/>
      <c r="U40" s="351"/>
      <c r="V40" s="351"/>
      <c r="W40" s="351"/>
      <c r="X40" s="351"/>
      <c r="Y40" s="351"/>
      <c r="Z40" s="351"/>
      <c r="AA40" s="351"/>
      <c r="AB40" s="351"/>
      <c r="AC40" s="351"/>
      <c r="AD40" s="351"/>
      <c r="AE40" s="351"/>
      <c r="AF40" s="351"/>
      <c r="AG40" s="351"/>
      <c r="AH40" s="351"/>
      <c r="AI40" s="351"/>
      <c r="AJ40" s="351"/>
      <c r="AK40" s="351"/>
      <c r="AL40" s="351"/>
      <c r="AM40" s="351"/>
      <c r="AN40" s="351"/>
      <c r="AO40" s="351"/>
      <c r="AP40" s="351"/>
      <c r="AQ40" s="351"/>
      <c r="AR40" s="351"/>
      <c r="AS40" s="351"/>
      <c r="AT40" s="351"/>
      <c r="AU40" s="351"/>
      <c r="AV40" s="351"/>
      <c r="AW40" s="351"/>
      <c r="AX40" s="351"/>
      <c r="AY40" s="351"/>
      <c r="AZ40" s="351"/>
      <c r="BA40" s="351"/>
      <c r="BB40" s="351"/>
      <c r="BC40" s="351"/>
      <c r="BD40" s="351"/>
      <c r="BE40" s="351"/>
      <c r="BF40" s="351"/>
      <c r="BG40" s="351"/>
      <c r="BH40" s="351"/>
      <c r="BI40" s="351"/>
      <c r="BJ40" s="351"/>
      <c r="BK40" s="351"/>
      <c r="BL40" s="351"/>
      <c r="BM40" s="351"/>
      <c r="BN40" s="351"/>
      <c r="BO40" s="351"/>
      <c r="BP40" s="351"/>
      <c r="BQ40" s="351"/>
      <c r="BR40" s="351"/>
      <c r="BS40" s="351"/>
    </row>
    <row r="41" spans="1:77" s="350" customFormat="1" ht="27" x14ac:dyDescent="0.2">
      <c r="A41" s="343">
        <v>18</v>
      </c>
      <c r="B41" s="344" t="s">
        <v>165</v>
      </c>
      <c r="C41" s="434" t="s">
        <v>166</v>
      </c>
      <c r="D41" s="434"/>
      <c r="E41" s="346" t="s">
        <v>167</v>
      </c>
      <c r="F41" s="485" t="s">
        <v>466</v>
      </c>
      <c r="G41" s="433" t="s">
        <v>166</v>
      </c>
      <c r="H41" s="347"/>
      <c r="I41" s="461">
        <v>18</v>
      </c>
      <c r="J41" s="458">
        <v>41</v>
      </c>
      <c r="K41" s="619"/>
      <c r="L41" s="437">
        <v>13</v>
      </c>
      <c r="M41" s="349"/>
      <c r="O41" s="351"/>
      <c r="P41" s="351"/>
      <c r="Q41" s="351"/>
      <c r="R41" s="351"/>
      <c r="S41" s="351"/>
      <c r="T41" s="351"/>
      <c r="U41" s="351"/>
      <c r="V41" s="351"/>
      <c r="W41" s="351"/>
      <c r="X41" s="351"/>
      <c r="Y41" s="351"/>
      <c r="Z41" s="351"/>
      <c r="AA41" s="351"/>
      <c r="AB41" s="351"/>
      <c r="AC41" s="351"/>
      <c r="AD41" s="351"/>
      <c r="AE41" s="351"/>
      <c r="AF41" s="351"/>
      <c r="AG41" s="351"/>
      <c r="AH41" s="351"/>
      <c r="AI41" s="351"/>
      <c r="AJ41" s="351"/>
      <c r="AK41" s="351"/>
      <c r="AL41" s="351"/>
      <c r="AM41" s="351"/>
      <c r="AN41" s="351"/>
      <c r="AO41" s="351"/>
      <c r="AP41" s="351"/>
      <c r="AQ41" s="351"/>
      <c r="AR41" s="351"/>
      <c r="AS41" s="351"/>
      <c r="AT41" s="351"/>
      <c r="AU41" s="351"/>
      <c r="AV41" s="351"/>
      <c r="AW41" s="351"/>
      <c r="AX41" s="351"/>
      <c r="AY41" s="351"/>
      <c r="AZ41" s="351"/>
      <c r="BA41" s="351"/>
      <c r="BB41" s="351"/>
      <c r="BC41" s="351"/>
      <c r="BD41" s="351"/>
      <c r="BE41" s="351"/>
      <c r="BF41" s="351"/>
      <c r="BG41" s="351"/>
      <c r="BH41" s="351"/>
      <c r="BI41" s="351"/>
      <c r="BJ41" s="351"/>
      <c r="BK41" s="351"/>
      <c r="BL41" s="351"/>
      <c r="BM41" s="351"/>
      <c r="BN41" s="351"/>
      <c r="BO41" s="351"/>
      <c r="BP41" s="351"/>
      <c r="BQ41" s="351"/>
      <c r="BR41" s="351"/>
      <c r="BS41" s="351"/>
    </row>
    <row r="42" spans="1:77" s="350" customFormat="1" ht="40.5" x14ac:dyDescent="0.2">
      <c r="A42" s="343">
        <v>19</v>
      </c>
      <c r="B42" s="344" t="s">
        <v>165</v>
      </c>
      <c r="C42" s="434"/>
      <c r="D42" s="434" t="s">
        <v>166</v>
      </c>
      <c r="E42" s="346" t="s">
        <v>167</v>
      </c>
      <c r="F42" s="485" t="s">
        <v>456</v>
      </c>
      <c r="G42" s="433" t="s">
        <v>166</v>
      </c>
      <c r="H42" s="347"/>
      <c r="I42" s="461">
        <v>12</v>
      </c>
      <c r="J42" s="458">
        <v>22</v>
      </c>
      <c r="K42" s="619"/>
      <c r="L42" s="437">
        <v>5</v>
      </c>
      <c r="M42" s="349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P42" s="351"/>
      <c r="AQ42" s="351"/>
      <c r="AR42" s="351"/>
      <c r="AS42" s="351"/>
      <c r="AT42" s="351"/>
      <c r="AU42" s="351"/>
      <c r="AV42" s="351"/>
      <c r="AW42" s="351"/>
      <c r="AX42" s="351"/>
      <c r="AY42" s="351"/>
      <c r="AZ42" s="351"/>
      <c r="BA42" s="351"/>
      <c r="BB42" s="351"/>
      <c r="BC42" s="351"/>
      <c r="BD42" s="351"/>
      <c r="BE42" s="351"/>
      <c r="BF42" s="351"/>
      <c r="BG42" s="351"/>
      <c r="BH42" s="351"/>
      <c r="BI42" s="351"/>
      <c r="BJ42" s="351"/>
      <c r="BK42" s="351"/>
      <c r="BL42" s="351"/>
      <c r="BM42" s="351"/>
      <c r="BN42" s="351"/>
      <c r="BO42" s="351"/>
      <c r="BP42" s="351"/>
      <c r="BQ42" s="351"/>
      <c r="BR42" s="351"/>
      <c r="BS42" s="351"/>
    </row>
    <row r="43" spans="1:77" s="350" customFormat="1" ht="40.5" x14ac:dyDescent="0.2">
      <c r="A43" s="343">
        <v>20</v>
      </c>
      <c r="B43" s="344" t="s">
        <v>165</v>
      </c>
      <c r="C43" s="434"/>
      <c r="D43" s="434" t="s">
        <v>166</v>
      </c>
      <c r="E43" s="346" t="s">
        <v>167</v>
      </c>
      <c r="F43" s="485" t="s">
        <v>456</v>
      </c>
      <c r="G43" s="433" t="s">
        <v>166</v>
      </c>
      <c r="H43" s="347"/>
      <c r="I43" s="461">
        <v>12</v>
      </c>
      <c r="J43" s="458">
        <v>22</v>
      </c>
      <c r="K43" s="619"/>
      <c r="L43" s="437">
        <v>5</v>
      </c>
      <c r="M43" s="349"/>
      <c r="O43" s="351"/>
      <c r="P43" s="351"/>
      <c r="Q43" s="351"/>
      <c r="R43" s="351"/>
      <c r="S43" s="351"/>
      <c r="T43" s="351"/>
      <c r="U43" s="351"/>
      <c r="V43" s="351"/>
      <c r="W43" s="351"/>
      <c r="X43" s="351"/>
      <c r="Y43" s="351"/>
      <c r="Z43" s="351"/>
      <c r="AA43" s="351"/>
      <c r="AB43" s="351"/>
      <c r="AC43" s="351"/>
      <c r="AD43" s="351"/>
      <c r="AE43" s="351"/>
      <c r="AF43" s="351"/>
      <c r="AG43" s="351"/>
      <c r="AH43" s="351"/>
      <c r="AI43" s="351"/>
      <c r="AJ43" s="351"/>
      <c r="AK43" s="351"/>
      <c r="AL43" s="351"/>
      <c r="AM43" s="351"/>
      <c r="AN43" s="351"/>
      <c r="AO43" s="351"/>
      <c r="AP43" s="351"/>
      <c r="AQ43" s="351"/>
      <c r="AR43" s="351"/>
      <c r="AS43" s="351"/>
      <c r="AT43" s="351"/>
      <c r="AU43" s="351"/>
      <c r="AV43" s="351"/>
      <c r="AW43" s="351"/>
      <c r="AX43" s="351"/>
      <c r="AY43" s="351"/>
      <c r="AZ43" s="351"/>
      <c r="BA43" s="351"/>
      <c r="BB43" s="351"/>
      <c r="BC43" s="351"/>
      <c r="BD43" s="351"/>
      <c r="BE43" s="351"/>
      <c r="BF43" s="351"/>
      <c r="BG43" s="351"/>
      <c r="BH43" s="351"/>
      <c r="BI43" s="351"/>
      <c r="BJ43" s="351"/>
      <c r="BK43" s="351"/>
      <c r="BL43" s="351"/>
      <c r="BM43" s="351"/>
      <c r="BN43" s="351"/>
      <c r="BO43" s="351"/>
      <c r="BP43" s="351"/>
      <c r="BQ43" s="351"/>
      <c r="BR43" s="351"/>
      <c r="BS43" s="351"/>
    </row>
    <row r="44" spans="1:77" s="350" customFormat="1" ht="40.5" x14ac:dyDescent="0.2">
      <c r="A44" s="343">
        <v>21</v>
      </c>
      <c r="B44" s="344" t="s">
        <v>165</v>
      </c>
      <c r="C44" s="434"/>
      <c r="D44" s="434" t="s">
        <v>166</v>
      </c>
      <c r="E44" s="346" t="s">
        <v>167</v>
      </c>
      <c r="F44" s="485" t="s">
        <v>456</v>
      </c>
      <c r="G44" s="433" t="s">
        <v>166</v>
      </c>
      <c r="H44" s="347"/>
      <c r="I44" s="461">
        <v>12</v>
      </c>
      <c r="J44" s="458">
        <v>23</v>
      </c>
      <c r="K44" s="619"/>
      <c r="L44" s="437">
        <v>5</v>
      </c>
      <c r="M44" s="349"/>
      <c r="O44" s="351"/>
      <c r="P44" s="351"/>
      <c r="Q44" s="351"/>
      <c r="R44" s="351"/>
      <c r="S44" s="351"/>
      <c r="T44" s="351"/>
      <c r="U44" s="351"/>
      <c r="V44" s="351"/>
      <c r="W44" s="351"/>
      <c r="X44" s="351"/>
      <c r="Y44" s="351"/>
      <c r="Z44" s="351"/>
      <c r="AA44" s="351"/>
      <c r="AB44" s="351"/>
      <c r="AC44" s="351"/>
      <c r="AD44" s="351"/>
      <c r="AE44" s="351"/>
      <c r="AF44" s="351"/>
      <c r="AG44" s="351"/>
      <c r="AH44" s="351"/>
      <c r="AI44" s="351"/>
      <c r="AJ44" s="351"/>
      <c r="AK44" s="351"/>
      <c r="AL44" s="351"/>
      <c r="AM44" s="351"/>
      <c r="AN44" s="351"/>
      <c r="AO44" s="351"/>
      <c r="AP44" s="351"/>
      <c r="AQ44" s="351"/>
      <c r="AR44" s="351"/>
      <c r="AS44" s="351"/>
      <c r="AT44" s="351"/>
      <c r="AU44" s="351"/>
      <c r="AV44" s="351"/>
      <c r="AW44" s="351"/>
      <c r="AX44" s="351"/>
      <c r="AY44" s="351"/>
      <c r="AZ44" s="351"/>
      <c r="BA44" s="351"/>
      <c r="BB44" s="351"/>
      <c r="BC44" s="351"/>
      <c r="BD44" s="351"/>
      <c r="BE44" s="351"/>
      <c r="BF44" s="351"/>
      <c r="BG44" s="351"/>
      <c r="BH44" s="351"/>
      <c r="BI44" s="351"/>
      <c r="BJ44" s="351"/>
      <c r="BK44" s="351"/>
      <c r="BL44" s="351"/>
      <c r="BM44" s="351"/>
      <c r="BN44" s="351"/>
      <c r="BO44" s="351"/>
      <c r="BP44" s="351"/>
      <c r="BQ44" s="351"/>
      <c r="BR44" s="351"/>
      <c r="BS44" s="351"/>
    </row>
    <row r="45" spans="1:77" s="350" customFormat="1" ht="27" x14ac:dyDescent="0.2">
      <c r="A45" s="343">
        <v>22</v>
      </c>
      <c r="B45" s="344" t="s">
        <v>165</v>
      </c>
      <c r="C45" s="434"/>
      <c r="D45" s="434" t="s">
        <v>166</v>
      </c>
      <c r="E45" s="346" t="s">
        <v>167</v>
      </c>
      <c r="F45" s="485" t="s">
        <v>467</v>
      </c>
      <c r="G45" s="433" t="s">
        <v>166</v>
      </c>
      <c r="H45" s="347"/>
      <c r="I45" s="461">
        <v>18</v>
      </c>
      <c r="J45" s="458">
        <v>88</v>
      </c>
      <c r="K45" s="619"/>
      <c r="L45" s="437">
        <v>49</v>
      </c>
      <c r="M45" s="349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351"/>
      <c r="AQ45" s="351"/>
      <c r="AR45" s="351"/>
      <c r="AS45" s="351"/>
      <c r="AT45" s="351"/>
      <c r="AU45" s="351"/>
      <c r="AV45" s="351"/>
      <c r="AW45" s="351"/>
      <c r="AX45" s="351"/>
      <c r="AY45" s="351"/>
      <c r="AZ45" s="351"/>
      <c r="BA45" s="351"/>
      <c r="BB45" s="351"/>
      <c r="BC45" s="351"/>
      <c r="BD45" s="351"/>
      <c r="BE45" s="351"/>
      <c r="BF45" s="351"/>
      <c r="BG45" s="351"/>
      <c r="BH45" s="351"/>
      <c r="BI45" s="351"/>
      <c r="BJ45" s="351"/>
      <c r="BK45" s="351"/>
      <c r="BL45" s="351"/>
      <c r="BM45" s="351"/>
      <c r="BN45" s="351"/>
      <c r="BO45" s="351"/>
      <c r="BP45" s="351"/>
      <c r="BQ45" s="351"/>
      <c r="BR45" s="351"/>
      <c r="BS45" s="351"/>
    </row>
    <row r="46" spans="1:77" s="350" customFormat="1" ht="27" x14ac:dyDescent="0.2">
      <c r="A46" s="343">
        <v>23</v>
      </c>
      <c r="B46" s="344" t="s">
        <v>165</v>
      </c>
      <c r="C46" s="434" t="s">
        <v>166</v>
      </c>
      <c r="D46" s="434"/>
      <c r="E46" s="346" t="s">
        <v>167</v>
      </c>
      <c r="F46" s="485" t="s">
        <v>468</v>
      </c>
      <c r="G46" s="433" t="s">
        <v>166</v>
      </c>
      <c r="H46" s="347"/>
      <c r="I46" s="461">
        <v>12</v>
      </c>
      <c r="J46" s="458">
        <v>80</v>
      </c>
      <c r="K46" s="619"/>
      <c r="L46" s="437">
        <v>11</v>
      </c>
      <c r="M46" s="349"/>
      <c r="O46" s="351"/>
      <c r="P46" s="351"/>
      <c r="Q46" s="351"/>
      <c r="R46" s="351"/>
      <c r="S46" s="351"/>
      <c r="T46" s="351"/>
      <c r="U46" s="351"/>
      <c r="V46" s="351"/>
      <c r="W46" s="351"/>
      <c r="X46" s="351"/>
      <c r="Y46" s="351"/>
      <c r="Z46" s="351"/>
      <c r="AA46" s="351"/>
      <c r="AB46" s="351"/>
      <c r="AC46" s="351"/>
      <c r="AD46" s="351"/>
      <c r="AE46" s="351"/>
      <c r="AF46" s="351"/>
      <c r="AG46" s="351"/>
      <c r="AH46" s="351"/>
      <c r="AI46" s="351"/>
      <c r="AJ46" s="351"/>
      <c r="AK46" s="351"/>
      <c r="AL46" s="351"/>
      <c r="AM46" s="351"/>
      <c r="AN46" s="351"/>
      <c r="AO46" s="351"/>
      <c r="AP46" s="351"/>
      <c r="AQ46" s="351"/>
      <c r="AR46" s="351"/>
      <c r="AS46" s="351"/>
      <c r="AT46" s="351"/>
      <c r="AU46" s="351"/>
      <c r="AV46" s="351"/>
      <c r="AW46" s="351"/>
      <c r="AX46" s="351"/>
      <c r="AY46" s="351"/>
      <c r="AZ46" s="351"/>
      <c r="BA46" s="351"/>
      <c r="BB46" s="351"/>
      <c r="BC46" s="351"/>
      <c r="BD46" s="351"/>
      <c r="BE46" s="351"/>
      <c r="BF46" s="351"/>
      <c r="BG46" s="351"/>
      <c r="BH46" s="351"/>
      <c r="BI46" s="351"/>
      <c r="BJ46" s="351"/>
      <c r="BK46" s="351"/>
      <c r="BL46" s="351"/>
      <c r="BM46" s="351"/>
      <c r="BN46" s="351"/>
      <c r="BO46" s="351"/>
      <c r="BP46" s="351"/>
      <c r="BQ46" s="351"/>
      <c r="BR46" s="351"/>
      <c r="BS46" s="351"/>
    </row>
    <row r="47" spans="1:77" s="350" customFormat="1" ht="27" x14ac:dyDescent="0.2">
      <c r="A47" s="343">
        <v>24</v>
      </c>
      <c r="B47" s="344" t="s">
        <v>165</v>
      </c>
      <c r="C47" s="434" t="s">
        <v>166</v>
      </c>
      <c r="D47" s="434"/>
      <c r="E47" s="346" t="s">
        <v>167</v>
      </c>
      <c r="F47" s="485" t="s">
        <v>469</v>
      </c>
      <c r="G47" s="433" t="s">
        <v>166</v>
      </c>
      <c r="H47" s="347"/>
      <c r="I47" s="461">
        <v>18</v>
      </c>
      <c r="J47" s="458">
        <v>42</v>
      </c>
      <c r="K47" s="619"/>
      <c r="L47" s="437">
        <v>29</v>
      </c>
      <c r="M47" s="349"/>
      <c r="O47" s="351"/>
      <c r="P47" s="351"/>
      <c r="Q47" s="351"/>
      <c r="R47" s="351"/>
      <c r="S47" s="351"/>
      <c r="T47" s="351"/>
      <c r="U47" s="351"/>
      <c r="V47" s="351"/>
      <c r="W47" s="351"/>
      <c r="X47" s="351"/>
      <c r="Y47" s="351"/>
      <c r="Z47" s="351"/>
      <c r="AA47" s="351"/>
      <c r="AB47" s="351"/>
      <c r="AC47" s="351"/>
      <c r="AD47" s="351"/>
      <c r="AE47" s="351"/>
      <c r="AF47" s="351"/>
      <c r="AG47" s="351"/>
      <c r="AH47" s="351"/>
      <c r="AI47" s="351"/>
      <c r="AJ47" s="351"/>
      <c r="AK47" s="351"/>
      <c r="AL47" s="351"/>
      <c r="AM47" s="351"/>
      <c r="AN47" s="351"/>
      <c r="AO47" s="351"/>
      <c r="AP47" s="351"/>
      <c r="AQ47" s="351"/>
      <c r="AR47" s="351"/>
      <c r="AS47" s="351"/>
      <c r="AT47" s="351"/>
      <c r="AU47" s="351"/>
      <c r="AV47" s="351"/>
      <c r="AW47" s="351"/>
      <c r="AX47" s="351"/>
      <c r="AY47" s="351"/>
      <c r="AZ47" s="351"/>
      <c r="BA47" s="351"/>
      <c r="BB47" s="351"/>
      <c r="BC47" s="351"/>
      <c r="BD47" s="351"/>
      <c r="BE47" s="351"/>
      <c r="BF47" s="351"/>
      <c r="BG47" s="351"/>
      <c r="BH47" s="351"/>
      <c r="BI47" s="351"/>
      <c r="BJ47" s="351"/>
      <c r="BK47" s="351"/>
      <c r="BL47" s="351"/>
      <c r="BM47" s="351"/>
      <c r="BN47" s="351"/>
      <c r="BO47" s="351"/>
      <c r="BP47" s="351"/>
      <c r="BQ47" s="351"/>
      <c r="BR47" s="351"/>
      <c r="BS47" s="351"/>
    </row>
    <row r="48" spans="1:77" s="350" customFormat="1" ht="27" x14ac:dyDescent="0.25">
      <c r="A48" s="343">
        <v>25</v>
      </c>
      <c r="B48" s="344" t="s">
        <v>165</v>
      </c>
      <c r="C48" s="434"/>
      <c r="D48" s="434" t="s">
        <v>166</v>
      </c>
      <c r="E48" s="346" t="s">
        <v>167</v>
      </c>
      <c r="F48" s="486" t="s">
        <v>562</v>
      </c>
      <c r="G48" s="433" t="s">
        <v>166</v>
      </c>
      <c r="H48" s="347"/>
      <c r="I48" s="518">
        <v>12</v>
      </c>
      <c r="J48" s="458">
        <v>23</v>
      </c>
      <c r="K48" s="619"/>
      <c r="L48" s="437">
        <v>14</v>
      </c>
      <c r="M48" s="349"/>
      <c r="O48" s="351"/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1"/>
      <c r="AC48" s="351"/>
      <c r="AD48" s="351"/>
      <c r="AE48" s="351"/>
      <c r="AF48" s="351"/>
      <c r="AG48" s="351"/>
      <c r="AH48" s="351"/>
      <c r="AI48" s="351"/>
      <c r="AJ48" s="351"/>
      <c r="AK48" s="351"/>
      <c r="AL48" s="351"/>
      <c r="AM48" s="351"/>
      <c r="AN48" s="351"/>
      <c r="AO48" s="351"/>
      <c r="AP48" s="351"/>
      <c r="AQ48" s="351"/>
      <c r="AR48" s="351"/>
      <c r="AS48" s="351"/>
      <c r="AT48" s="351"/>
      <c r="AU48" s="351"/>
      <c r="AV48" s="351"/>
      <c r="AW48" s="351"/>
      <c r="AX48" s="351"/>
      <c r="AY48" s="351"/>
      <c r="AZ48" s="351"/>
      <c r="BA48" s="351"/>
      <c r="BB48" s="351"/>
      <c r="BC48" s="351"/>
      <c r="BD48" s="351"/>
      <c r="BE48" s="351"/>
      <c r="BF48" s="351"/>
      <c r="BG48" s="351"/>
      <c r="BH48" s="351"/>
      <c r="BI48" s="351"/>
      <c r="BJ48" s="351"/>
      <c r="BK48" s="351"/>
      <c r="BL48" s="351"/>
      <c r="BM48" s="351"/>
      <c r="BN48" s="351"/>
      <c r="BO48" s="351"/>
      <c r="BP48" s="351"/>
      <c r="BQ48" s="351"/>
      <c r="BR48" s="351"/>
      <c r="BS48" s="351"/>
    </row>
    <row r="49" spans="1:77" s="350" customFormat="1" ht="40.5" x14ac:dyDescent="0.25">
      <c r="A49" s="343">
        <v>26</v>
      </c>
      <c r="B49" s="344" t="s">
        <v>165</v>
      </c>
      <c r="C49" s="434" t="s">
        <v>166</v>
      </c>
      <c r="D49" s="434"/>
      <c r="E49" s="346" t="s">
        <v>167</v>
      </c>
      <c r="F49" s="487" t="s">
        <v>563</v>
      </c>
      <c r="G49" s="433" t="s">
        <v>166</v>
      </c>
      <c r="H49" s="347"/>
      <c r="I49" s="461">
        <v>18</v>
      </c>
      <c r="J49" s="458">
        <v>67</v>
      </c>
      <c r="K49" s="621"/>
      <c r="L49" s="437">
        <v>20</v>
      </c>
      <c r="M49" s="349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1"/>
      <c r="AH49" s="351"/>
      <c r="AI49" s="351"/>
      <c r="AJ49" s="351"/>
      <c r="AK49" s="351"/>
      <c r="AL49" s="351"/>
      <c r="AM49" s="351"/>
      <c r="AN49" s="351"/>
      <c r="AO49" s="351"/>
      <c r="AP49" s="351"/>
      <c r="AQ49" s="351"/>
      <c r="AR49" s="351"/>
      <c r="AS49" s="351"/>
      <c r="AT49" s="351"/>
      <c r="AU49" s="351"/>
      <c r="AV49" s="351"/>
      <c r="AW49" s="351"/>
      <c r="AX49" s="351"/>
      <c r="AY49" s="351"/>
      <c r="AZ49" s="351"/>
      <c r="BA49" s="351"/>
      <c r="BB49" s="351"/>
      <c r="BC49" s="351"/>
      <c r="BD49" s="351"/>
      <c r="BE49" s="351"/>
      <c r="BF49" s="351"/>
      <c r="BG49" s="351"/>
      <c r="BH49" s="351"/>
      <c r="BI49" s="351"/>
      <c r="BJ49" s="351"/>
      <c r="BK49" s="351"/>
      <c r="BL49" s="351"/>
      <c r="BM49" s="351"/>
      <c r="BN49" s="351"/>
      <c r="BO49" s="351"/>
      <c r="BP49" s="351"/>
      <c r="BQ49" s="351"/>
      <c r="BR49" s="351"/>
      <c r="BS49" s="351"/>
    </row>
    <row r="50" spans="1:77" s="350" customFormat="1" ht="40.5" x14ac:dyDescent="0.25">
      <c r="A50" s="343">
        <v>27</v>
      </c>
      <c r="B50" s="344" t="s">
        <v>165</v>
      </c>
      <c r="C50" s="434"/>
      <c r="D50" s="434" t="s">
        <v>166</v>
      </c>
      <c r="E50" s="346" t="s">
        <v>167</v>
      </c>
      <c r="F50" s="487" t="s">
        <v>564</v>
      </c>
      <c r="G50" s="433" t="s">
        <v>166</v>
      </c>
      <c r="H50" s="347"/>
      <c r="I50" s="461">
        <v>18</v>
      </c>
      <c r="J50" s="458">
        <v>26</v>
      </c>
      <c r="K50" s="621"/>
      <c r="L50" s="437">
        <v>12</v>
      </c>
      <c r="M50" s="349"/>
      <c r="O50" s="351"/>
      <c r="P50" s="351"/>
      <c r="Q50" s="351"/>
      <c r="R50" s="351"/>
      <c r="S50" s="351"/>
      <c r="T50" s="351"/>
      <c r="U50" s="351"/>
      <c r="V50" s="351"/>
      <c r="W50" s="351"/>
      <c r="X50" s="351"/>
      <c r="Y50" s="351"/>
      <c r="Z50" s="351"/>
      <c r="AA50" s="351"/>
      <c r="AB50" s="351"/>
      <c r="AC50" s="351"/>
      <c r="AD50" s="351"/>
      <c r="AE50" s="351"/>
      <c r="AF50" s="351"/>
      <c r="AG50" s="351"/>
      <c r="AH50" s="351"/>
      <c r="AI50" s="351"/>
      <c r="AJ50" s="351"/>
      <c r="AK50" s="351"/>
      <c r="AL50" s="351"/>
      <c r="AM50" s="351"/>
      <c r="AN50" s="351"/>
      <c r="AO50" s="351"/>
      <c r="AP50" s="351"/>
      <c r="AQ50" s="351"/>
      <c r="AR50" s="351"/>
      <c r="AS50" s="351"/>
      <c r="AT50" s="351"/>
      <c r="AU50" s="351"/>
      <c r="AV50" s="351"/>
      <c r="AW50" s="351"/>
      <c r="AX50" s="351"/>
      <c r="AY50" s="351"/>
      <c r="AZ50" s="351"/>
      <c r="BA50" s="351"/>
      <c r="BB50" s="351"/>
      <c r="BC50" s="351"/>
      <c r="BD50" s="351"/>
      <c r="BE50" s="351"/>
      <c r="BF50" s="351"/>
      <c r="BG50" s="351"/>
      <c r="BH50" s="351"/>
      <c r="BI50" s="351"/>
      <c r="BJ50" s="351"/>
      <c r="BK50" s="351"/>
      <c r="BL50" s="351"/>
      <c r="BM50" s="351"/>
      <c r="BN50" s="351"/>
      <c r="BO50" s="351"/>
      <c r="BP50" s="351"/>
      <c r="BQ50" s="351"/>
      <c r="BR50" s="351"/>
      <c r="BS50" s="351"/>
    </row>
    <row r="51" spans="1:77" s="350" customFormat="1" ht="40.5" x14ac:dyDescent="0.25">
      <c r="A51" s="343">
        <v>28</v>
      </c>
      <c r="B51" s="344" t="s">
        <v>165</v>
      </c>
      <c r="C51" s="434"/>
      <c r="D51" s="434" t="s">
        <v>166</v>
      </c>
      <c r="E51" s="346" t="s">
        <v>167</v>
      </c>
      <c r="F51" s="487" t="s">
        <v>565</v>
      </c>
      <c r="G51" s="433" t="s">
        <v>166</v>
      </c>
      <c r="H51" s="347"/>
      <c r="I51" s="461">
        <v>6</v>
      </c>
      <c r="J51" s="458">
        <v>2</v>
      </c>
      <c r="K51" s="621"/>
      <c r="L51" s="437">
        <v>3</v>
      </c>
      <c r="M51" s="349"/>
      <c r="O51" s="351"/>
      <c r="P51" s="351"/>
      <c r="Q51" s="351"/>
      <c r="R51" s="351"/>
      <c r="S51" s="351"/>
      <c r="T51" s="351"/>
      <c r="U51" s="351"/>
      <c r="V51" s="351"/>
      <c r="W51" s="351"/>
      <c r="X51" s="351"/>
      <c r="Y51" s="351"/>
      <c r="Z51" s="351"/>
      <c r="AA51" s="351"/>
      <c r="AB51" s="351"/>
      <c r="AC51" s="351"/>
      <c r="AD51" s="351"/>
      <c r="AE51" s="351"/>
      <c r="AF51" s="351"/>
      <c r="AG51" s="351"/>
      <c r="AH51" s="351"/>
      <c r="AI51" s="351"/>
      <c r="AJ51" s="351"/>
      <c r="AK51" s="351"/>
      <c r="AL51" s="351"/>
      <c r="AM51" s="351"/>
      <c r="AN51" s="351"/>
      <c r="AO51" s="351"/>
      <c r="AP51" s="351"/>
      <c r="AQ51" s="351"/>
      <c r="AR51" s="351"/>
      <c r="AS51" s="351"/>
      <c r="AT51" s="351"/>
      <c r="AU51" s="351"/>
      <c r="AV51" s="351"/>
      <c r="AW51" s="351"/>
      <c r="AX51" s="351"/>
      <c r="AY51" s="351"/>
      <c r="AZ51" s="351"/>
      <c r="BA51" s="351"/>
      <c r="BB51" s="351"/>
      <c r="BC51" s="351"/>
      <c r="BD51" s="351"/>
      <c r="BE51" s="351"/>
      <c r="BF51" s="351"/>
      <c r="BG51" s="351"/>
      <c r="BH51" s="351"/>
      <c r="BI51" s="351"/>
      <c r="BJ51" s="351"/>
      <c r="BK51" s="351"/>
      <c r="BL51" s="351"/>
      <c r="BM51" s="351"/>
      <c r="BN51" s="351"/>
      <c r="BO51" s="351"/>
      <c r="BP51" s="351"/>
      <c r="BQ51" s="351"/>
      <c r="BR51" s="351"/>
      <c r="BS51" s="351"/>
    </row>
    <row r="52" spans="1:77" s="350" customFormat="1" ht="27" x14ac:dyDescent="0.25">
      <c r="A52" s="343">
        <v>29</v>
      </c>
      <c r="B52" s="344" t="s">
        <v>165</v>
      </c>
      <c r="C52" s="434" t="s">
        <v>166</v>
      </c>
      <c r="D52" s="434"/>
      <c r="E52" s="346" t="s">
        <v>167</v>
      </c>
      <c r="F52" s="486" t="s">
        <v>566</v>
      </c>
      <c r="G52" s="433" t="s">
        <v>166</v>
      </c>
      <c r="H52" s="347"/>
      <c r="I52" s="461">
        <v>10</v>
      </c>
      <c r="J52" s="458">
        <v>293</v>
      </c>
      <c r="K52" s="621"/>
      <c r="L52" s="437">
        <v>15</v>
      </c>
      <c r="M52" s="349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1"/>
      <c r="AH52" s="351"/>
      <c r="AI52" s="351"/>
      <c r="AJ52" s="351"/>
      <c r="AK52" s="351"/>
      <c r="AL52" s="351"/>
      <c r="AM52" s="351"/>
      <c r="AN52" s="351"/>
      <c r="AO52" s="351"/>
      <c r="AP52" s="351"/>
      <c r="AQ52" s="351"/>
      <c r="AR52" s="351"/>
      <c r="AS52" s="351"/>
      <c r="AT52" s="351"/>
      <c r="AU52" s="351"/>
      <c r="AV52" s="351"/>
      <c r="AW52" s="351"/>
      <c r="AX52" s="351"/>
      <c r="AY52" s="351"/>
      <c r="AZ52" s="351"/>
      <c r="BA52" s="351"/>
      <c r="BB52" s="351"/>
      <c r="BC52" s="351"/>
      <c r="BD52" s="351"/>
      <c r="BE52" s="351"/>
      <c r="BF52" s="351"/>
      <c r="BG52" s="351"/>
      <c r="BH52" s="351"/>
      <c r="BI52" s="351"/>
      <c r="BJ52" s="351"/>
      <c r="BK52" s="351"/>
      <c r="BL52" s="351"/>
      <c r="BM52" s="351"/>
      <c r="BN52" s="351"/>
      <c r="BO52" s="351"/>
      <c r="BP52" s="351"/>
      <c r="BQ52" s="351"/>
      <c r="BR52" s="351"/>
      <c r="BS52" s="351"/>
    </row>
    <row r="53" spans="1:77" s="350" customFormat="1" ht="27" x14ac:dyDescent="0.25">
      <c r="A53" s="343">
        <v>30</v>
      </c>
      <c r="B53" s="344" t="s">
        <v>165</v>
      </c>
      <c r="C53" s="434" t="s">
        <v>166</v>
      </c>
      <c r="D53" s="434"/>
      <c r="E53" s="346" t="s">
        <v>167</v>
      </c>
      <c r="F53" s="486" t="s">
        <v>567</v>
      </c>
      <c r="G53" s="433" t="s">
        <v>166</v>
      </c>
      <c r="H53" s="347"/>
      <c r="I53" s="489">
        <v>10</v>
      </c>
      <c r="J53" s="458">
        <v>35</v>
      </c>
      <c r="K53" s="621"/>
      <c r="L53" s="437">
        <v>10</v>
      </c>
      <c r="M53" s="519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51"/>
      <c r="AH53" s="351"/>
      <c r="AI53" s="351"/>
      <c r="AJ53" s="351"/>
      <c r="AK53" s="351"/>
      <c r="AL53" s="351"/>
      <c r="AM53" s="351"/>
      <c r="AN53" s="351"/>
      <c r="AO53" s="351"/>
      <c r="AP53" s="351"/>
      <c r="AQ53" s="351"/>
      <c r="AR53" s="351"/>
      <c r="AS53" s="351"/>
      <c r="AT53" s="351"/>
      <c r="AU53" s="351"/>
      <c r="AV53" s="351"/>
      <c r="AW53" s="351"/>
      <c r="AX53" s="351"/>
      <c r="AY53" s="351"/>
      <c r="AZ53" s="351"/>
      <c r="BA53" s="351"/>
      <c r="BB53" s="351"/>
      <c r="BC53" s="351"/>
      <c r="BD53" s="351"/>
      <c r="BE53" s="351"/>
      <c r="BF53" s="351"/>
      <c r="BG53" s="351"/>
      <c r="BH53" s="351"/>
      <c r="BI53" s="351"/>
      <c r="BJ53" s="351"/>
      <c r="BK53" s="351"/>
      <c r="BL53" s="351"/>
      <c r="BM53" s="351"/>
      <c r="BN53" s="351"/>
      <c r="BO53" s="351"/>
      <c r="BP53" s="351"/>
      <c r="BQ53" s="351"/>
      <c r="BR53" s="351"/>
      <c r="BS53" s="351"/>
    </row>
    <row r="54" spans="1:77" ht="18" customHeight="1" x14ac:dyDescent="0.2">
      <c r="A54" s="352"/>
      <c r="B54" s="353"/>
      <c r="C54" s="354">
        <v>7</v>
      </c>
      <c r="D54" s="355">
        <v>8</v>
      </c>
      <c r="E54" s="356"/>
      <c r="F54" s="452"/>
      <c r="G54" s="357"/>
      <c r="H54" s="357"/>
      <c r="I54" s="354">
        <f>SUM(I39:I53)</f>
        <v>224</v>
      </c>
      <c r="J54" s="354">
        <f>SUM(J39:J53)</f>
        <v>931</v>
      </c>
      <c r="K54" s="358"/>
      <c r="L54" s="354">
        <f>SUM(L39:L53)</f>
        <v>216</v>
      </c>
      <c r="M54" s="454">
        <f>SUM(M39:M53)</f>
        <v>0</v>
      </c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/>
      <c r="Z54" s="329"/>
      <c r="AA54" s="329"/>
      <c r="AB54" s="329"/>
      <c r="AC54" s="329"/>
      <c r="AD54" s="329"/>
      <c r="AE54" s="329"/>
      <c r="AF54" s="329"/>
      <c r="AG54" s="329"/>
      <c r="AH54" s="329"/>
      <c r="AI54" s="329"/>
      <c r="AJ54" s="329"/>
      <c r="AK54" s="329"/>
      <c r="AL54" s="329"/>
      <c r="AM54" s="329"/>
      <c r="AN54" s="329"/>
      <c r="AO54" s="329"/>
      <c r="AP54" s="329"/>
      <c r="AQ54" s="329"/>
      <c r="AR54" s="329"/>
      <c r="AS54" s="329"/>
      <c r="AT54" s="329"/>
      <c r="AU54" s="329"/>
      <c r="AV54" s="329"/>
      <c r="AW54" s="329"/>
      <c r="AX54" s="329"/>
      <c r="AY54" s="329"/>
      <c r="AZ54" s="329"/>
      <c r="BA54" s="329"/>
      <c r="BB54" s="329"/>
      <c r="BC54" s="329"/>
      <c r="BD54" s="329"/>
      <c r="BE54" s="329"/>
      <c r="BF54" s="329"/>
      <c r="BG54" s="329"/>
      <c r="BH54" s="329"/>
      <c r="BI54" s="329"/>
      <c r="BJ54" s="329"/>
      <c r="BK54" s="329"/>
      <c r="BL54" s="329"/>
      <c r="BM54" s="329"/>
      <c r="BN54" s="329"/>
      <c r="BO54" s="329"/>
      <c r="BP54" s="329"/>
      <c r="BQ54" s="329"/>
      <c r="BR54" s="329"/>
      <c r="BS54" s="329"/>
    </row>
    <row r="55" spans="1:77" ht="19.5" x14ac:dyDescent="0.2">
      <c r="A55" s="306" t="s">
        <v>0</v>
      </c>
      <c r="B55" s="307"/>
      <c r="C55" s="307"/>
      <c r="D55" s="307"/>
      <c r="E55" s="307"/>
      <c r="F55" s="307"/>
      <c r="G55" s="307"/>
      <c r="H55" s="307"/>
      <c r="I55" s="307"/>
      <c r="J55" s="307"/>
      <c r="K55" s="307"/>
      <c r="L55" s="307"/>
      <c r="M55" s="307"/>
    </row>
    <row r="56" spans="1:77" ht="19.5" x14ac:dyDescent="0.2">
      <c r="A56" s="309"/>
      <c r="B56" s="307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10" t="s">
        <v>52</v>
      </c>
    </row>
    <row r="57" spans="1:77" ht="15.75" x14ac:dyDescent="0.2">
      <c r="A57" s="311" t="s">
        <v>147</v>
      </c>
      <c r="B57" s="307"/>
      <c r="C57" s="307"/>
      <c r="D57" s="307"/>
      <c r="E57" s="307"/>
      <c r="F57" s="307"/>
      <c r="G57" s="307"/>
      <c r="H57" s="307"/>
      <c r="I57" s="307"/>
      <c r="J57" s="307"/>
      <c r="K57" s="307"/>
      <c r="L57" s="312"/>
    </row>
    <row r="58" spans="1:77" ht="15.75" x14ac:dyDescent="0.2">
      <c r="A58" s="311" t="s">
        <v>148</v>
      </c>
      <c r="B58" s="307"/>
      <c r="C58" s="307"/>
      <c r="D58" s="307"/>
      <c r="E58" s="307"/>
      <c r="F58" s="307"/>
      <c r="G58" s="307"/>
      <c r="H58" s="307"/>
      <c r="I58" s="307"/>
      <c r="J58" s="307"/>
      <c r="K58" s="307"/>
      <c r="L58" s="307"/>
      <c r="M58" s="313"/>
    </row>
    <row r="59" spans="1:77" ht="6.95" customHeight="1" x14ac:dyDescent="0.2">
      <c r="A59" s="314"/>
      <c r="B59" s="314"/>
      <c r="C59" s="314"/>
      <c r="D59" s="314"/>
      <c r="E59" s="314"/>
      <c r="F59" s="315"/>
      <c r="G59" s="315"/>
      <c r="H59" s="314"/>
      <c r="I59" s="314"/>
      <c r="J59" s="314"/>
      <c r="K59" s="314"/>
      <c r="L59" s="314"/>
      <c r="M59" s="314"/>
    </row>
    <row r="60" spans="1:77" ht="21.95" customHeight="1" x14ac:dyDescent="0.2">
      <c r="A60" s="316" t="s">
        <v>149</v>
      </c>
      <c r="B60" s="317"/>
      <c r="C60" s="317" t="s">
        <v>56</v>
      </c>
      <c r="D60" s="317"/>
      <c r="E60" s="317"/>
      <c r="F60" s="318"/>
      <c r="G60" s="318"/>
      <c r="H60" s="318" t="s">
        <v>4</v>
      </c>
      <c r="I60" s="319" t="s">
        <v>505</v>
      </c>
      <c r="J60" s="318"/>
      <c r="K60" s="318"/>
      <c r="L60" s="318"/>
      <c r="M60" s="320"/>
    </row>
    <row r="61" spans="1:77" ht="6.95" customHeight="1" x14ac:dyDescent="0.2">
      <c r="A61" s="321"/>
      <c r="B61" s="322"/>
      <c r="C61" s="322"/>
      <c r="D61" s="322"/>
      <c r="E61" s="322"/>
      <c r="F61" s="321"/>
      <c r="G61" s="321"/>
      <c r="H61" s="321"/>
      <c r="I61" s="321"/>
      <c r="J61" s="321"/>
      <c r="K61" s="321"/>
      <c r="L61" s="321"/>
      <c r="M61" s="314"/>
    </row>
    <row r="62" spans="1:77" ht="21.95" customHeight="1" x14ac:dyDescent="0.2">
      <c r="A62" s="323" t="s">
        <v>109</v>
      </c>
      <c r="B62" s="317"/>
      <c r="C62" s="324"/>
      <c r="D62" s="317" t="s">
        <v>398</v>
      </c>
      <c r="E62" s="317"/>
      <c r="F62" s="325" t="s">
        <v>6</v>
      </c>
      <c r="G62" s="326" t="s">
        <v>504</v>
      </c>
      <c r="H62" s="322"/>
      <c r="I62" s="322"/>
      <c r="J62" s="322"/>
      <c r="K62" s="322"/>
      <c r="L62" s="322"/>
      <c r="M62" s="327"/>
      <c r="N62" s="328"/>
      <c r="O62" s="314"/>
      <c r="P62" s="314"/>
      <c r="Q62" s="314"/>
      <c r="R62" s="328"/>
      <c r="S62" s="328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29"/>
      <c r="AW62" s="329"/>
      <c r="AX62" s="329"/>
      <c r="AY62" s="329"/>
      <c r="AZ62" s="329"/>
      <c r="BA62" s="329"/>
      <c r="BB62" s="329"/>
      <c r="BC62" s="329"/>
      <c r="BD62" s="329"/>
      <c r="BE62" s="329"/>
      <c r="BF62" s="329"/>
      <c r="BG62" s="329"/>
      <c r="BH62" s="329"/>
      <c r="BI62" s="329"/>
      <c r="BJ62" s="329"/>
      <c r="BK62" s="329"/>
      <c r="BL62" s="329"/>
      <c r="BM62" s="329"/>
      <c r="BN62" s="329"/>
      <c r="BO62" s="329"/>
      <c r="BP62" s="329"/>
      <c r="BQ62" s="329"/>
      <c r="BR62" s="329"/>
      <c r="BS62" s="329"/>
      <c r="BT62" s="329"/>
      <c r="BU62" s="329"/>
      <c r="BV62" s="329"/>
      <c r="BW62" s="329"/>
      <c r="BX62" s="329"/>
      <c r="BY62" s="329"/>
    </row>
    <row r="63" spans="1:77" ht="11.25" customHeight="1" x14ac:dyDescent="0.2">
      <c r="A63" s="314"/>
      <c r="B63" s="314"/>
      <c r="C63" s="314"/>
      <c r="D63" s="314"/>
      <c r="E63" s="314"/>
      <c r="F63" s="314"/>
      <c r="G63" s="314"/>
      <c r="H63" s="314"/>
      <c r="I63" s="314"/>
      <c r="J63" s="314"/>
      <c r="K63" s="314"/>
      <c r="L63" s="314"/>
      <c r="M63" s="314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29"/>
      <c r="AW63" s="329"/>
      <c r="AX63" s="329"/>
      <c r="AY63" s="329"/>
      <c r="AZ63" s="329"/>
      <c r="BA63" s="329"/>
      <c r="BB63" s="329"/>
      <c r="BC63" s="329"/>
      <c r="BD63" s="329"/>
      <c r="BE63" s="329"/>
      <c r="BF63" s="329"/>
      <c r="BG63" s="329"/>
      <c r="BH63" s="329"/>
      <c r="BI63" s="329"/>
      <c r="BJ63" s="329"/>
      <c r="BK63" s="329"/>
      <c r="BL63" s="329"/>
      <c r="BM63" s="329"/>
      <c r="BN63" s="329"/>
      <c r="BO63" s="329"/>
      <c r="BP63" s="329"/>
      <c r="BQ63" s="329"/>
      <c r="BR63" s="329"/>
      <c r="BS63" s="329"/>
    </row>
    <row r="64" spans="1:77" ht="37.5" customHeight="1" x14ac:dyDescent="0.3">
      <c r="A64" s="330" t="s">
        <v>150</v>
      </c>
      <c r="B64" s="330" t="s">
        <v>151</v>
      </c>
      <c r="C64" s="330" t="s">
        <v>152</v>
      </c>
      <c r="D64" s="330" t="s">
        <v>153</v>
      </c>
      <c r="E64" s="330" t="s">
        <v>154</v>
      </c>
      <c r="F64" s="330" t="s">
        <v>155</v>
      </c>
      <c r="G64" s="331" t="s">
        <v>156</v>
      </c>
      <c r="H64" s="332"/>
      <c r="I64" s="330" t="s">
        <v>157</v>
      </c>
      <c r="J64" s="330" t="s">
        <v>158</v>
      </c>
      <c r="K64" s="330" t="s">
        <v>159</v>
      </c>
      <c r="L64" s="333" t="s">
        <v>160</v>
      </c>
      <c r="M64" s="334"/>
      <c r="O64" s="329"/>
      <c r="P64" s="335"/>
      <c r="Q64" s="336"/>
      <c r="R64" s="329"/>
      <c r="S64" s="336"/>
      <c r="T64" s="329"/>
      <c r="U64" s="336"/>
      <c r="V64" s="329"/>
      <c r="W64" s="336"/>
      <c r="X64" s="329"/>
      <c r="Y64" s="336"/>
      <c r="Z64" s="336"/>
      <c r="AA64" s="329"/>
      <c r="AB64" s="329"/>
      <c r="AC64" s="335"/>
      <c r="AD64" s="336"/>
      <c r="AE64" s="336"/>
      <c r="AF64" s="336"/>
      <c r="AG64" s="336"/>
      <c r="AH64" s="335"/>
      <c r="AI64" s="336"/>
      <c r="AJ64" s="336"/>
      <c r="AK64" s="336"/>
      <c r="AL64" s="329"/>
      <c r="AM64" s="335"/>
      <c r="AN64" s="337"/>
      <c r="AO64" s="335"/>
      <c r="AP64" s="336"/>
      <c r="AQ64" s="336"/>
      <c r="AR64" s="336"/>
      <c r="AS64" s="336"/>
      <c r="AT64" s="336"/>
      <c r="AU64" s="336"/>
      <c r="AV64" s="336"/>
      <c r="AW64" s="336"/>
      <c r="AX64" s="329"/>
      <c r="AY64" s="336"/>
      <c r="AZ64" s="336"/>
      <c r="BA64" s="336"/>
      <c r="BB64" s="329"/>
      <c r="BC64" s="336"/>
      <c r="BD64" s="336"/>
      <c r="BE64" s="336"/>
      <c r="BF64" s="336"/>
      <c r="BG64" s="329"/>
      <c r="BH64" s="336"/>
      <c r="BI64" s="336"/>
      <c r="BJ64" s="336"/>
      <c r="BK64" s="336"/>
      <c r="BL64" s="329"/>
      <c r="BM64" s="336"/>
      <c r="BN64" s="336"/>
      <c r="BO64" s="336"/>
      <c r="BP64" s="336"/>
      <c r="BQ64" s="336"/>
      <c r="BR64" s="336"/>
      <c r="BS64" s="335"/>
    </row>
    <row r="65" spans="1:71" x14ac:dyDescent="0.2">
      <c r="A65" s="338"/>
      <c r="B65" s="338"/>
      <c r="C65" s="338"/>
      <c r="D65" s="338"/>
      <c r="E65" s="338"/>
      <c r="F65" s="339"/>
      <c r="G65" s="339" t="s">
        <v>161</v>
      </c>
      <c r="H65" s="340" t="s">
        <v>162</v>
      </c>
      <c r="I65" s="338"/>
      <c r="J65" s="338"/>
      <c r="K65" s="338"/>
      <c r="L65" s="339" t="s">
        <v>163</v>
      </c>
      <c r="M65" s="339" t="s">
        <v>164</v>
      </c>
      <c r="O65" s="341"/>
      <c r="P65" s="329"/>
      <c r="Q65" s="341"/>
      <c r="R65" s="341"/>
      <c r="S65" s="329"/>
      <c r="T65" s="341"/>
      <c r="U65" s="341"/>
      <c r="V65" s="341"/>
      <c r="W65" s="341"/>
      <c r="X65" s="341"/>
      <c r="Y65" s="341"/>
      <c r="Z65" s="341"/>
      <c r="AA65" s="329"/>
      <c r="AB65" s="342"/>
      <c r="AC65" s="329"/>
      <c r="AD65" s="329"/>
      <c r="AE65" s="329"/>
      <c r="AF65" s="341"/>
      <c r="AG65" s="341"/>
      <c r="AH65" s="341"/>
      <c r="AI65" s="341"/>
      <c r="AJ65" s="341"/>
      <c r="AK65" s="341"/>
      <c r="AL65" s="329"/>
      <c r="AM65" s="341"/>
      <c r="AN65" s="341"/>
      <c r="AO65" s="342"/>
      <c r="AP65" s="341"/>
      <c r="AQ65" s="341"/>
      <c r="AR65" s="341"/>
      <c r="AS65" s="329"/>
      <c r="AT65" s="341"/>
      <c r="AU65" s="341"/>
      <c r="AV65" s="341"/>
      <c r="AW65" s="341"/>
      <c r="AX65" s="341"/>
      <c r="AY65" s="341"/>
      <c r="AZ65" s="341"/>
      <c r="BA65" s="341"/>
      <c r="BB65" s="329"/>
      <c r="BC65" s="341"/>
      <c r="BD65" s="341"/>
      <c r="BE65" s="341"/>
      <c r="BF65" s="341"/>
      <c r="BG65" s="329"/>
      <c r="BH65" s="341"/>
      <c r="BI65" s="341"/>
      <c r="BJ65" s="341"/>
      <c r="BK65" s="341"/>
      <c r="BL65" s="329"/>
      <c r="BM65" s="341"/>
      <c r="BN65" s="341"/>
      <c r="BO65" s="341"/>
      <c r="BP65" s="341"/>
      <c r="BQ65" s="329"/>
      <c r="BR65" s="341"/>
      <c r="BS65" s="342"/>
    </row>
    <row r="66" spans="1:71" s="350" customFormat="1" ht="40.5" customHeight="1" x14ac:dyDescent="0.25">
      <c r="A66" s="343">
        <v>31</v>
      </c>
      <c r="B66" s="344" t="s">
        <v>165</v>
      </c>
      <c r="C66" s="434"/>
      <c r="D66" s="434" t="s">
        <v>166</v>
      </c>
      <c r="E66" s="346" t="s">
        <v>167</v>
      </c>
      <c r="F66" s="486" t="s">
        <v>569</v>
      </c>
      <c r="G66" s="433" t="s">
        <v>166</v>
      </c>
      <c r="H66" s="347"/>
      <c r="I66" s="460">
        <v>6</v>
      </c>
      <c r="J66" s="436">
        <v>3</v>
      </c>
      <c r="K66" s="622" t="s">
        <v>500</v>
      </c>
      <c r="L66" s="437">
        <v>9</v>
      </c>
      <c r="M66" s="349"/>
      <c r="O66" s="351"/>
      <c r="P66" s="351"/>
      <c r="Q66" s="351"/>
      <c r="R66" s="351"/>
      <c r="S66" s="351"/>
      <c r="T66" s="351"/>
      <c r="U66" s="351"/>
      <c r="V66" s="351"/>
      <c r="W66" s="351"/>
      <c r="X66" s="351"/>
      <c r="Y66" s="351"/>
      <c r="Z66" s="351"/>
      <c r="AA66" s="351"/>
      <c r="AB66" s="351"/>
      <c r="AC66" s="351"/>
      <c r="AD66" s="351"/>
      <c r="AE66" s="351"/>
      <c r="AF66" s="351"/>
      <c r="AG66" s="351"/>
      <c r="AH66" s="351"/>
      <c r="AI66" s="351"/>
      <c r="AJ66" s="351"/>
      <c r="AK66" s="351"/>
      <c r="AL66" s="351"/>
      <c r="AM66" s="351"/>
      <c r="AN66" s="351"/>
      <c r="AO66" s="351"/>
      <c r="AP66" s="351"/>
      <c r="AQ66" s="351"/>
      <c r="AR66" s="351"/>
      <c r="AS66" s="351"/>
      <c r="AT66" s="351"/>
      <c r="AU66" s="351"/>
      <c r="AV66" s="351"/>
      <c r="AW66" s="351"/>
      <c r="AX66" s="351"/>
      <c r="AY66" s="351"/>
      <c r="AZ66" s="351"/>
      <c r="BA66" s="351"/>
      <c r="BB66" s="351"/>
      <c r="BC66" s="351"/>
      <c r="BD66" s="351"/>
      <c r="BE66" s="351"/>
      <c r="BF66" s="351"/>
      <c r="BG66" s="351"/>
      <c r="BH66" s="351"/>
      <c r="BI66" s="351"/>
      <c r="BJ66" s="351"/>
      <c r="BK66" s="351"/>
      <c r="BL66" s="351"/>
      <c r="BM66" s="351"/>
      <c r="BN66" s="351"/>
      <c r="BO66" s="351"/>
      <c r="BP66" s="351"/>
      <c r="BQ66" s="351"/>
      <c r="BR66" s="351"/>
      <c r="BS66" s="351"/>
    </row>
    <row r="67" spans="1:71" s="350" customFormat="1" ht="40.5" x14ac:dyDescent="0.25">
      <c r="A67" s="343">
        <v>32</v>
      </c>
      <c r="B67" s="344" t="s">
        <v>165</v>
      </c>
      <c r="C67" s="434"/>
      <c r="D67" s="434" t="s">
        <v>166</v>
      </c>
      <c r="E67" s="346" t="s">
        <v>167</v>
      </c>
      <c r="F67" s="486" t="s">
        <v>570</v>
      </c>
      <c r="G67" s="433" t="s">
        <v>166</v>
      </c>
      <c r="H67" s="347"/>
      <c r="I67" s="461">
        <v>18</v>
      </c>
      <c r="J67" s="437">
        <v>33</v>
      </c>
      <c r="K67" s="621"/>
      <c r="L67" s="437">
        <v>21</v>
      </c>
      <c r="M67" s="349"/>
      <c r="O67" s="351"/>
      <c r="P67" s="351"/>
      <c r="Q67" s="351"/>
      <c r="R67" s="351"/>
      <c r="S67" s="351"/>
      <c r="T67" s="351"/>
      <c r="U67" s="351"/>
      <c r="V67" s="351"/>
      <c r="W67" s="351"/>
      <c r="X67" s="351"/>
      <c r="Y67" s="351"/>
      <c r="Z67" s="351"/>
      <c r="AA67" s="351"/>
      <c r="AB67" s="351"/>
      <c r="AC67" s="351"/>
      <c r="AD67" s="351"/>
      <c r="AE67" s="351"/>
      <c r="AF67" s="351"/>
      <c r="AG67" s="351"/>
      <c r="AH67" s="351"/>
      <c r="AI67" s="351"/>
      <c r="AJ67" s="351"/>
      <c r="AK67" s="351"/>
      <c r="AL67" s="351"/>
      <c r="AM67" s="351"/>
      <c r="AN67" s="351"/>
      <c r="AO67" s="351"/>
      <c r="AP67" s="351"/>
      <c r="AQ67" s="351"/>
      <c r="AR67" s="351"/>
      <c r="AS67" s="351"/>
      <c r="AT67" s="351"/>
      <c r="AU67" s="351"/>
      <c r="AV67" s="351"/>
      <c r="AW67" s="351"/>
      <c r="AX67" s="351"/>
      <c r="AY67" s="351"/>
      <c r="AZ67" s="351"/>
      <c r="BA67" s="351"/>
      <c r="BB67" s="351"/>
      <c r="BC67" s="351"/>
      <c r="BD67" s="351"/>
      <c r="BE67" s="351"/>
      <c r="BF67" s="351"/>
      <c r="BG67" s="351"/>
      <c r="BH67" s="351"/>
      <c r="BI67" s="351"/>
      <c r="BJ67" s="351"/>
      <c r="BK67" s="351"/>
      <c r="BL67" s="351"/>
      <c r="BM67" s="351"/>
      <c r="BN67" s="351"/>
      <c r="BO67" s="351"/>
      <c r="BP67" s="351"/>
      <c r="BQ67" s="351"/>
      <c r="BR67" s="351"/>
      <c r="BS67" s="351"/>
    </row>
    <row r="68" spans="1:71" s="350" customFormat="1" ht="40.5" x14ac:dyDescent="0.2">
      <c r="A68" s="343">
        <v>33</v>
      </c>
      <c r="B68" s="344" t="s">
        <v>165</v>
      </c>
      <c r="C68" s="434" t="s">
        <v>166</v>
      </c>
      <c r="D68" s="434"/>
      <c r="E68" s="346" t="s">
        <v>167</v>
      </c>
      <c r="F68" s="496" t="s">
        <v>571</v>
      </c>
      <c r="G68" s="433" t="s">
        <v>166</v>
      </c>
      <c r="H68" s="347"/>
      <c r="I68" s="461">
        <v>15</v>
      </c>
      <c r="J68" s="437">
        <v>116</v>
      </c>
      <c r="K68" s="621"/>
      <c r="L68" s="437">
        <v>34</v>
      </c>
      <c r="M68" s="349"/>
      <c r="O68" s="351"/>
      <c r="P68" s="351"/>
      <c r="Q68" s="351"/>
      <c r="R68" s="351"/>
      <c r="S68" s="351"/>
      <c r="T68" s="351"/>
      <c r="U68" s="351"/>
      <c r="V68" s="351"/>
      <c r="W68" s="351"/>
      <c r="X68" s="351"/>
      <c r="Y68" s="351"/>
      <c r="Z68" s="351"/>
      <c r="AA68" s="351"/>
      <c r="AB68" s="351"/>
      <c r="AC68" s="351"/>
      <c r="AD68" s="351"/>
      <c r="AE68" s="351"/>
      <c r="AF68" s="351"/>
      <c r="AG68" s="351"/>
      <c r="AH68" s="351"/>
      <c r="AI68" s="351"/>
      <c r="AJ68" s="351"/>
      <c r="AK68" s="351"/>
      <c r="AL68" s="351"/>
      <c r="AM68" s="351"/>
      <c r="AN68" s="351"/>
      <c r="AO68" s="351"/>
      <c r="AP68" s="351"/>
      <c r="AQ68" s="351"/>
      <c r="AR68" s="351"/>
      <c r="AS68" s="351"/>
      <c r="AT68" s="351"/>
      <c r="AU68" s="351"/>
      <c r="AV68" s="351"/>
      <c r="AW68" s="351"/>
      <c r="AX68" s="351"/>
      <c r="AY68" s="351"/>
      <c r="AZ68" s="351"/>
      <c r="BA68" s="351"/>
      <c r="BB68" s="351"/>
      <c r="BC68" s="351"/>
      <c r="BD68" s="351"/>
      <c r="BE68" s="351"/>
      <c r="BF68" s="351"/>
      <c r="BG68" s="351"/>
      <c r="BH68" s="351"/>
      <c r="BI68" s="351"/>
      <c r="BJ68" s="351"/>
      <c r="BK68" s="351"/>
      <c r="BL68" s="351"/>
      <c r="BM68" s="351"/>
      <c r="BN68" s="351"/>
      <c r="BO68" s="351"/>
      <c r="BP68" s="351"/>
      <c r="BQ68" s="351"/>
      <c r="BR68" s="351"/>
      <c r="BS68" s="351"/>
    </row>
    <row r="69" spans="1:71" s="350" customFormat="1" ht="40.5" x14ac:dyDescent="0.2">
      <c r="A69" s="343">
        <v>34</v>
      </c>
      <c r="B69" s="344" t="s">
        <v>165</v>
      </c>
      <c r="C69" s="434"/>
      <c r="D69" s="434" t="s">
        <v>166</v>
      </c>
      <c r="E69" s="346" t="s">
        <v>167</v>
      </c>
      <c r="F69" s="496" t="s">
        <v>572</v>
      </c>
      <c r="G69" s="433" t="s">
        <v>166</v>
      </c>
      <c r="H69" s="347"/>
      <c r="I69" s="461">
        <v>12</v>
      </c>
      <c r="J69" s="437">
        <v>12</v>
      </c>
      <c r="K69" s="621"/>
      <c r="L69" s="437">
        <v>5</v>
      </c>
      <c r="M69" s="349"/>
      <c r="O69" s="351"/>
      <c r="P69" s="351"/>
      <c r="Q69" s="351"/>
      <c r="R69" s="351"/>
      <c r="S69" s="351"/>
      <c r="T69" s="351"/>
      <c r="U69" s="351"/>
      <c r="V69" s="351"/>
      <c r="W69" s="351"/>
      <c r="X69" s="351"/>
      <c r="Y69" s="351"/>
      <c r="Z69" s="351"/>
      <c r="AA69" s="351"/>
      <c r="AB69" s="351"/>
      <c r="AC69" s="351"/>
      <c r="AD69" s="351"/>
      <c r="AE69" s="351"/>
      <c r="AF69" s="351"/>
      <c r="AG69" s="351"/>
      <c r="AH69" s="351"/>
      <c r="AI69" s="351"/>
      <c r="AJ69" s="351"/>
      <c r="AK69" s="351"/>
      <c r="AL69" s="351"/>
      <c r="AM69" s="351"/>
      <c r="AN69" s="351"/>
      <c r="AO69" s="351"/>
      <c r="AP69" s="351"/>
      <c r="AQ69" s="351"/>
      <c r="AR69" s="351"/>
      <c r="AS69" s="351"/>
      <c r="AT69" s="351"/>
      <c r="AU69" s="351"/>
      <c r="AV69" s="351"/>
      <c r="AW69" s="351"/>
      <c r="AX69" s="351"/>
      <c r="AY69" s="351"/>
      <c r="AZ69" s="351"/>
      <c r="BA69" s="351"/>
      <c r="BB69" s="351"/>
      <c r="BC69" s="351"/>
      <c r="BD69" s="351"/>
      <c r="BE69" s="351"/>
      <c r="BF69" s="351"/>
      <c r="BG69" s="351"/>
      <c r="BH69" s="351"/>
      <c r="BI69" s="351"/>
      <c r="BJ69" s="351"/>
      <c r="BK69" s="351"/>
      <c r="BL69" s="351"/>
      <c r="BM69" s="351"/>
      <c r="BN69" s="351"/>
      <c r="BO69" s="351"/>
      <c r="BP69" s="351"/>
      <c r="BQ69" s="351"/>
      <c r="BR69" s="351"/>
      <c r="BS69" s="351"/>
    </row>
    <row r="70" spans="1:71" s="350" customFormat="1" ht="27" x14ac:dyDescent="0.2">
      <c r="A70" s="343">
        <v>35</v>
      </c>
      <c r="B70" s="344" t="s">
        <v>165</v>
      </c>
      <c r="C70" s="434" t="s">
        <v>166</v>
      </c>
      <c r="D70" s="434"/>
      <c r="E70" s="346" t="s">
        <v>167</v>
      </c>
      <c r="F70" s="520" t="s">
        <v>573</v>
      </c>
      <c r="G70" s="433" t="s">
        <v>166</v>
      </c>
      <c r="H70" s="347"/>
      <c r="I70" s="521">
        <v>18</v>
      </c>
      <c r="J70" s="522">
        <v>108</v>
      </c>
      <c r="K70" s="621"/>
      <c r="L70" s="522">
        <v>33</v>
      </c>
      <c r="M70" s="349"/>
      <c r="O70" s="351"/>
      <c r="P70" s="351"/>
      <c r="Q70" s="351"/>
      <c r="R70" s="351"/>
      <c r="S70" s="351"/>
      <c r="T70" s="351"/>
      <c r="U70" s="351"/>
      <c r="V70" s="351"/>
      <c r="W70" s="351"/>
      <c r="X70" s="351"/>
      <c r="Y70" s="351"/>
      <c r="Z70" s="351"/>
      <c r="AA70" s="351"/>
      <c r="AB70" s="351"/>
      <c r="AC70" s="351"/>
      <c r="AD70" s="351"/>
      <c r="AE70" s="351"/>
      <c r="AF70" s="351"/>
      <c r="AG70" s="351"/>
      <c r="AH70" s="351"/>
      <c r="AI70" s="351"/>
      <c r="AJ70" s="351"/>
      <c r="AK70" s="351"/>
      <c r="AL70" s="351"/>
      <c r="AM70" s="351"/>
      <c r="AN70" s="351"/>
      <c r="AO70" s="351"/>
      <c r="AP70" s="351"/>
      <c r="AQ70" s="351"/>
      <c r="AR70" s="351"/>
      <c r="AS70" s="351"/>
      <c r="AT70" s="351"/>
      <c r="AU70" s="351"/>
      <c r="AV70" s="351"/>
      <c r="AW70" s="351"/>
      <c r="AX70" s="351"/>
      <c r="AY70" s="351"/>
      <c r="AZ70" s="351"/>
      <c r="BA70" s="351"/>
      <c r="BB70" s="351"/>
      <c r="BC70" s="351"/>
      <c r="BD70" s="351"/>
      <c r="BE70" s="351"/>
      <c r="BF70" s="351"/>
      <c r="BG70" s="351"/>
      <c r="BH70" s="351"/>
      <c r="BI70" s="351"/>
      <c r="BJ70" s="351"/>
      <c r="BK70" s="351"/>
      <c r="BL70" s="351"/>
      <c r="BM70" s="351"/>
      <c r="BN70" s="351"/>
      <c r="BO70" s="351"/>
      <c r="BP70" s="351"/>
      <c r="BQ70" s="351"/>
      <c r="BR70" s="351"/>
      <c r="BS70" s="351"/>
    </row>
    <row r="71" spans="1:71" s="350" customFormat="1" ht="40.5" x14ac:dyDescent="0.2">
      <c r="A71" s="343">
        <v>36</v>
      </c>
      <c r="B71" s="344" t="s">
        <v>165</v>
      </c>
      <c r="C71" s="434"/>
      <c r="D71" s="434" t="s">
        <v>166</v>
      </c>
      <c r="E71" s="346" t="s">
        <v>167</v>
      </c>
      <c r="F71" s="520" t="s">
        <v>574</v>
      </c>
      <c r="G71" s="433" t="s">
        <v>166</v>
      </c>
      <c r="H71" s="347"/>
      <c r="I71" s="521">
        <v>12</v>
      </c>
      <c r="J71" s="522">
        <v>9</v>
      </c>
      <c r="K71" s="621"/>
      <c r="L71" s="522">
        <v>12</v>
      </c>
      <c r="M71" s="349"/>
      <c r="O71" s="351"/>
      <c r="P71" s="351"/>
      <c r="Q71" s="351"/>
      <c r="R71" s="351"/>
      <c r="S71" s="351"/>
      <c r="T71" s="351"/>
      <c r="U71" s="351"/>
      <c r="V71" s="351"/>
      <c r="W71" s="351"/>
      <c r="X71" s="351"/>
      <c r="Y71" s="351"/>
      <c r="Z71" s="351"/>
      <c r="AA71" s="351"/>
      <c r="AB71" s="351"/>
      <c r="AC71" s="351"/>
      <c r="AD71" s="351"/>
      <c r="AE71" s="351"/>
      <c r="AF71" s="351"/>
      <c r="AG71" s="351"/>
      <c r="AH71" s="351"/>
      <c r="AI71" s="351"/>
      <c r="AJ71" s="351"/>
      <c r="AK71" s="351"/>
      <c r="AL71" s="351"/>
      <c r="AM71" s="351"/>
      <c r="AN71" s="351"/>
      <c r="AO71" s="351"/>
      <c r="AP71" s="351"/>
      <c r="AQ71" s="351"/>
      <c r="AR71" s="351"/>
      <c r="AS71" s="351"/>
      <c r="AT71" s="351"/>
      <c r="AU71" s="351"/>
      <c r="AV71" s="351"/>
      <c r="AW71" s="351"/>
      <c r="AX71" s="351"/>
      <c r="AY71" s="351"/>
      <c r="AZ71" s="351"/>
      <c r="BA71" s="351"/>
      <c r="BB71" s="351"/>
      <c r="BC71" s="351"/>
      <c r="BD71" s="351"/>
      <c r="BE71" s="351"/>
      <c r="BF71" s="351"/>
      <c r="BG71" s="351"/>
      <c r="BH71" s="351"/>
      <c r="BI71" s="351"/>
      <c r="BJ71" s="351"/>
      <c r="BK71" s="351"/>
      <c r="BL71" s="351"/>
      <c r="BM71" s="351"/>
      <c r="BN71" s="351"/>
      <c r="BO71" s="351"/>
      <c r="BP71" s="351"/>
      <c r="BQ71" s="351"/>
      <c r="BR71" s="351"/>
      <c r="BS71" s="351"/>
    </row>
    <row r="72" spans="1:71" s="350" customFormat="1" ht="27" x14ac:dyDescent="0.2">
      <c r="A72" s="343">
        <v>37</v>
      </c>
      <c r="B72" s="344" t="s">
        <v>165</v>
      </c>
      <c r="C72" s="434" t="s">
        <v>166</v>
      </c>
      <c r="D72" s="434"/>
      <c r="E72" s="346" t="s">
        <v>167</v>
      </c>
      <c r="F72" s="520" t="s">
        <v>575</v>
      </c>
      <c r="G72" s="433" t="s">
        <v>166</v>
      </c>
      <c r="H72" s="347"/>
      <c r="I72" s="521">
        <v>18</v>
      </c>
      <c r="J72" s="522">
        <v>206</v>
      </c>
      <c r="K72" s="621"/>
      <c r="L72" s="522">
        <v>24</v>
      </c>
      <c r="M72" s="349"/>
      <c r="O72" s="351"/>
      <c r="P72" s="351"/>
      <c r="Q72" s="351"/>
      <c r="R72" s="351"/>
      <c r="S72" s="351"/>
      <c r="T72" s="351"/>
      <c r="U72" s="351"/>
      <c r="V72" s="351"/>
      <c r="W72" s="351"/>
      <c r="X72" s="351"/>
      <c r="Y72" s="351"/>
      <c r="Z72" s="351"/>
      <c r="AA72" s="351"/>
      <c r="AB72" s="351"/>
      <c r="AC72" s="351"/>
      <c r="AD72" s="351"/>
      <c r="AE72" s="351"/>
      <c r="AF72" s="351"/>
      <c r="AG72" s="351"/>
      <c r="AH72" s="351"/>
      <c r="AI72" s="351"/>
      <c r="AJ72" s="351"/>
      <c r="AK72" s="351"/>
      <c r="AL72" s="351"/>
      <c r="AM72" s="351"/>
      <c r="AN72" s="351"/>
      <c r="AO72" s="351"/>
      <c r="AP72" s="351"/>
      <c r="AQ72" s="351"/>
      <c r="AR72" s="351"/>
      <c r="AS72" s="351"/>
      <c r="AT72" s="351"/>
      <c r="AU72" s="351"/>
      <c r="AV72" s="351"/>
      <c r="AW72" s="351"/>
      <c r="AX72" s="351"/>
      <c r="AY72" s="351"/>
      <c r="AZ72" s="351"/>
      <c r="BA72" s="351"/>
      <c r="BB72" s="351"/>
      <c r="BC72" s="351"/>
      <c r="BD72" s="351"/>
      <c r="BE72" s="351"/>
      <c r="BF72" s="351"/>
      <c r="BG72" s="351"/>
      <c r="BH72" s="351"/>
      <c r="BI72" s="351"/>
      <c r="BJ72" s="351"/>
      <c r="BK72" s="351"/>
      <c r="BL72" s="351"/>
      <c r="BM72" s="351"/>
      <c r="BN72" s="351"/>
      <c r="BO72" s="351"/>
      <c r="BP72" s="351"/>
      <c r="BQ72" s="351"/>
      <c r="BR72" s="351"/>
      <c r="BS72" s="351"/>
    </row>
    <row r="73" spans="1:71" s="350" customFormat="1" ht="27" x14ac:dyDescent="0.2">
      <c r="A73" s="343">
        <v>38</v>
      </c>
      <c r="B73" s="344" t="s">
        <v>165</v>
      </c>
      <c r="C73" s="434" t="s">
        <v>166</v>
      </c>
      <c r="D73" s="434"/>
      <c r="E73" s="346" t="s">
        <v>167</v>
      </c>
      <c r="F73" s="520" t="s">
        <v>576</v>
      </c>
      <c r="G73" s="433" t="s">
        <v>166</v>
      </c>
      <c r="H73" s="347"/>
      <c r="I73" s="521">
        <v>12</v>
      </c>
      <c r="J73" s="522">
        <v>40</v>
      </c>
      <c r="K73" s="621"/>
      <c r="L73" s="522">
        <v>12</v>
      </c>
      <c r="M73" s="349"/>
      <c r="O73" s="351"/>
      <c r="P73" s="351"/>
      <c r="Q73" s="351"/>
      <c r="R73" s="351"/>
      <c r="S73" s="351"/>
      <c r="T73" s="351"/>
      <c r="U73" s="351"/>
      <c r="V73" s="351"/>
      <c r="W73" s="351"/>
      <c r="X73" s="351"/>
      <c r="Y73" s="351"/>
      <c r="Z73" s="351"/>
      <c r="AA73" s="351"/>
      <c r="AB73" s="351"/>
      <c r="AC73" s="351"/>
      <c r="AD73" s="351"/>
      <c r="AE73" s="351"/>
      <c r="AF73" s="351"/>
      <c r="AG73" s="351"/>
      <c r="AH73" s="351"/>
      <c r="AI73" s="351"/>
      <c r="AJ73" s="351"/>
      <c r="AK73" s="351"/>
      <c r="AL73" s="351"/>
      <c r="AM73" s="351"/>
      <c r="AN73" s="351"/>
      <c r="AO73" s="351"/>
      <c r="AP73" s="351"/>
      <c r="AQ73" s="351"/>
      <c r="AR73" s="351"/>
      <c r="AS73" s="351"/>
      <c r="AT73" s="351"/>
      <c r="AU73" s="351"/>
      <c r="AV73" s="351"/>
      <c r="AW73" s="351"/>
      <c r="AX73" s="351"/>
      <c r="AY73" s="351"/>
      <c r="AZ73" s="351"/>
      <c r="BA73" s="351"/>
      <c r="BB73" s="351"/>
      <c r="BC73" s="351"/>
      <c r="BD73" s="351"/>
      <c r="BE73" s="351"/>
      <c r="BF73" s="351"/>
      <c r="BG73" s="351"/>
      <c r="BH73" s="351"/>
      <c r="BI73" s="351"/>
      <c r="BJ73" s="351"/>
      <c r="BK73" s="351"/>
      <c r="BL73" s="351"/>
      <c r="BM73" s="351"/>
      <c r="BN73" s="351"/>
      <c r="BO73" s="351"/>
      <c r="BP73" s="351"/>
      <c r="BQ73" s="351"/>
      <c r="BR73" s="351"/>
      <c r="BS73" s="351"/>
    </row>
    <row r="74" spans="1:71" s="350" customFormat="1" ht="27" x14ac:dyDescent="0.2">
      <c r="A74" s="343">
        <v>39</v>
      </c>
      <c r="B74" s="344" t="s">
        <v>165</v>
      </c>
      <c r="C74" s="434" t="s">
        <v>166</v>
      </c>
      <c r="D74" s="434"/>
      <c r="E74" s="346" t="s">
        <v>167</v>
      </c>
      <c r="F74" s="520" t="s">
        <v>577</v>
      </c>
      <c r="G74" s="433" t="s">
        <v>166</v>
      </c>
      <c r="H74" s="347"/>
      <c r="I74" s="521">
        <v>12</v>
      </c>
      <c r="J74" s="522">
        <v>130</v>
      </c>
      <c r="K74" s="621"/>
      <c r="L74" s="522">
        <v>10</v>
      </c>
      <c r="M74" s="349"/>
      <c r="O74" s="351"/>
      <c r="P74" s="351"/>
      <c r="Q74" s="351"/>
      <c r="R74" s="351"/>
      <c r="S74" s="351"/>
      <c r="T74" s="351"/>
      <c r="U74" s="351"/>
      <c r="V74" s="351"/>
      <c r="W74" s="351"/>
      <c r="X74" s="351"/>
      <c r="Y74" s="351"/>
      <c r="Z74" s="351"/>
      <c r="AA74" s="351"/>
      <c r="AB74" s="351"/>
      <c r="AC74" s="351"/>
      <c r="AD74" s="351"/>
      <c r="AE74" s="351"/>
      <c r="AF74" s="351"/>
      <c r="AG74" s="351"/>
      <c r="AH74" s="351"/>
      <c r="AI74" s="351"/>
      <c r="AJ74" s="351"/>
      <c r="AK74" s="351"/>
      <c r="AL74" s="351"/>
      <c r="AM74" s="351"/>
      <c r="AN74" s="351"/>
      <c r="AO74" s="351"/>
      <c r="AP74" s="351"/>
      <c r="AQ74" s="351"/>
      <c r="AR74" s="351"/>
      <c r="AS74" s="351"/>
      <c r="AT74" s="351"/>
      <c r="AU74" s="351"/>
      <c r="AV74" s="351"/>
      <c r="AW74" s="351"/>
      <c r="AX74" s="351"/>
      <c r="AY74" s="351"/>
      <c r="AZ74" s="351"/>
      <c r="BA74" s="351"/>
      <c r="BB74" s="351"/>
      <c r="BC74" s="351"/>
      <c r="BD74" s="351"/>
      <c r="BE74" s="351"/>
      <c r="BF74" s="351"/>
      <c r="BG74" s="351"/>
      <c r="BH74" s="351"/>
      <c r="BI74" s="351"/>
      <c r="BJ74" s="351"/>
      <c r="BK74" s="351"/>
      <c r="BL74" s="351"/>
      <c r="BM74" s="351"/>
      <c r="BN74" s="351"/>
      <c r="BO74" s="351"/>
      <c r="BP74" s="351"/>
      <c r="BQ74" s="351"/>
      <c r="BR74" s="351"/>
      <c r="BS74" s="351"/>
    </row>
    <row r="75" spans="1:71" s="350" customFormat="1" ht="40.5" x14ac:dyDescent="0.2">
      <c r="A75" s="343">
        <v>40</v>
      </c>
      <c r="B75" s="344" t="s">
        <v>165</v>
      </c>
      <c r="C75" s="434"/>
      <c r="D75" s="434" t="s">
        <v>166</v>
      </c>
      <c r="E75" s="346" t="s">
        <v>167</v>
      </c>
      <c r="F75" s="520" t="s">
        <v>578</v>
      </c>
      <c r="G75" s="433" t="s">
        <v>166</v>
      </c>
      <c r="H75" s="347"/>
      <c r="I75" s="521">
        <v>0</v>
      </c>
      <c r="J75" s="522">
        <v>26</v>
      </c>
      <c r="K75" s="621"/>
      <c r="L75" s="522">
        <v>5</v>
      </c>
      <c r="M75" s="349"/>
      <c r="O75" s="351"/>
      <c r="P75" s="351"/>
      <c r="Q75" s="351"/>
      <c r="R75" s="351"/>
      <c r="S75" s="351"/>
      <c r="T75" s="351"/>
      <c r="U75" s="351"/>
      <c r="V75" s="351"/>
      <c r="W75" s="351"/>
      <c r="X75" s="351"/>
      <c r="Y75" s="351"/>
      <c r="Z75" s="351"/>
      <c r="AA75" s="351"/>
      <c r="AB75" s="351"/>
      <c r="AC75" s="351"/>
      <c r="AD75" s="351"/>
      <c r="AE75" s="351"/>
      <c r="AF75" s="351"/>
      <c r="AG75" s="351"/>
      <c r="AH75" s="351"/>
      <c r="AI75" s="351"/>
      <c r="AJ75" s="351"/>
      <c r="AK75" s="351"/>
      <c r="AL75" s="351"/>
      <c r="AM75" s="351"/>
      <c r="AN75" s="351"/>
      <c r="AO75" s="351"/>
      <c r="AP75" s="351"/>
      <c r="AQ75" s="351"/>
      <c r="AR75" s="351"/>
      <c r="AS75" s="351"/>
      <c r="AT75" s="351"/>
      <c r="AU75" s="351"/>
      <c r="AV75" s="351"/>
      <c r="AW75" s="351"/>
      <c r="AX75" s="351"/>
      <c r="AY75" s="351"/>
      <c r="AZ75" s="351"/>
      <c r="BA75" s="351"/>
      <c r="BB75" s="351"/>
      <c r="BC75" s="351"/>
      <c r="BD75" s="351"/>
      <c r="BE75" s="351"/>
      <c r="BF75" s="351"/>
      <c r="BG75" s="351"/>
      <c r="BH75" s="351"/>
      <c r="BI75" s="351"/>
      <c r="BJ75" s="351"/>
      <c r="BK75" s="351"/>
      <c r="BL75" s="351"/>
      <c r="BM75" s="351"/>
      <c r="BN75" s="351"/>
      <c r="BO75" s="351"/>
      <c r="BP75" s="351"/>
      <c r="BQ75" s="351"/>
      <c r="BR75" s="351"/>
      <c r="BS75" s="351"/>
    </row>
    <row r="76" spans="1:71" s="350" customFormat="1" ht="27" x14ac:dyDescent="0.2">
      <c r="A76" s="343">
        <v>41</v>
      </c>
      <c r="B76" s="344" t="s">
        <v>165</v>
      </c>
      <c r="C76" s="434"/>
      <c r="D76" s="434" t="s">
        <v>166</v>
      </c>
      <c r="E76" s="346" t="s">
        <v>167</v>
      </c>
      <c r="F76" s="485" t="s">
        <v>579</v>
      </c>
      <c r="G76" s="433" t="s">
        <v>166</v>
      </c>
      <c r="H76" s="347"/>
      <c r="I76" s="461">
        <v>5</v>
      </c>
      <c r="J76" s="437">
        <v>30</v>
      </c>
      <c r="K76" s="621"/>
      <c r="L76" s="437">
        <v>7</v>
      </c>
      <c r="M76" s="349"/>
      <c r="O76" s="351"/>
      <c r="P76" s="351"/>
      <c r="Q76" s="351"/>
      <c r="R76" s="351"/>
      <c r="S76" s="351"/>
      <c r="T76" s="351"/>
      <c r="U76" s="351"/>
      <c r="V76" s="351"/>
      <c r="W76" s="351"/>
      <c r="X76" s="351"/>
      <c r="Y76" s="351"/>
      <c r="Z76" s="351"/>
      <c r="AA76" s="351"/>
      <c r="AB76" s="351"/>
      <c r="AC76" s="351"/>
      <c r="AD76" s="351"/>
      <c r="AE76" s="351"/>
      <c r="AF76" s="351"/>
      <c r="AG76" s="351"/>
      <c r="AH76" s="351"/>
      <c r="AI76" s="351"/>
      <c r="AJ76" s="351"/>
      <c r="AK76" s="351"/>
      <c r="AL76" s="351"/>
      <c r="AM76" s="351"/>
      <c r="AN76" s="351"/>
      <c r="AO76" s="351"/>
      <c r="AP76" s="351"/>
      <c r="AQ76" s="351"/>
      <c r="AR76" s="351"/>
      <c r="AS76" s="351"/>
      <c r="AT76" s="351"/>
      <c r="AU76" s="351"/>
      <c r="AV76" s="351"/>
      <c r="AW76" s="351"/>
      <c r="AX76" s="351"/>
      <c r="AY76" s="351"/>
      <c r="AZ76" s="351"/>
      <c r="BA76" s="351"/>
      <c r="BB76" s="351"/>
      <c r="BC76" s="351"/>
      <c r="BD76" s="351"/>
      <c r="BE76" s="351"/>
      <c r="BF76" s="351"/>
      <c r="BG76" s="351"/>
      <c r="BH76" s="351"/>
      <c r="BI76" s="351"/>
      <c r="BJ76" s="351"/>
      <c r="BK76" s="351"/>
      <c r="BL76" s="351"/>
      <c r="BM76" s="351"/>
      <c r="BN76" s="351"/>
      <c r="BO76" s="351"/>
      <c r="BP76" s="351"/>
      <c r="BQ76" s="351"/>
      <c r="BR76" s="351"/>
      <c r="BS76" s="351"/>
    </row>
    <row r="77" spans="1:71" s="350" customFormat="1" ht="27" x14ac:dyDescent="0.2">
      <c r="A77" s="343">
        <v>42</v>
      </c>
      <c r="B77" s="344" t="s">
        <v>165</v>
      </c>
      <c r="C77" s="434"/>
      <c r="D77" s="434" t="s">
        <v>166</v>
      </c>
      <c r="E77" s="346" t="s">
        <v>167</v>
      </c>
      <c r="F77" s="485" t="s">
        <v>580</v>
      </c>
      <c r="G77" s="433" t="s">
        <v>166</v>
      </c>
      <c r="H77" s="347"/>
      <c r="I77" s="461">
        <v>12</v>
      </c>
      <c r="J77" s="437">
        <v>11</v>
      </c>
      <c r="K77" s="621"/>
      <c r="L77" s="437">
        <v>5</v>
      </c>
      <c r="M77" s="349"/>
      <c r="O77" s="351"/>
      <c r="P77" s="351"/>
      <c r="Q77" s="351"/>
      <c r="R77" s="351"/>
      <c r="S77" s="351"/>
      <c r="T77" s="351"/>
      <c r="U77" s="351"/>
      <c r="V77" s="351"/>
      <c r="W77" s="351"/>
      <c r="X77" s="351"/>
      <c r="Y77" s="351"/>
      <c r="Z77" s="351"/>
      <c r="AA77" s="351"/>
      <c r="AB77" s="351"/>
      <c r="AC77" s="351"/>
      <c r="AD77" s="351"/>
      <c r="AE77" s="351"/>
      <c r="AF77" s="351"/>
      <c r="AG77" s="351"/>
      <c r="AH77" s="351"/>
      <c r="AI77" s="351"/>
      <c r="AJ77" s="351"/>
      <c r="AK77" s="351"/>
      <c r="AL77" s="351"/>
      <c r="AM77" s="351"/>
      <c r="AN77" s="351"/>
      <c r="AO77" s="351"/>
      <c r="AP77" s="351"/>
      <c r="AQ77" s="351"/>
      <c r="AR77" s="351"/>
      <c r="AS77" s="351"/>
      <c r="AT77" s="351"/>
      <c r="AU77" s="351"/>
      <c r="AV77" s="351"/>
      <c r="AW77" s="351"/>
      <c r="AX77" s="351"/>
      <c r="AY77" s="351"/>
      <c r="AZ77" s="351"/>
      <c r="BA77" s="351"/>
      <c r="BB77" s="351"/>
      <c r="BC77" s="351"/>
      <c r="BD77" s="351"/>
      <c r="BE77" s="351"/>
      <c r="BF77" s="351"/>
      <c r="BG77" s="351"/>
      <c r="BH77" s="351"/>
      <c r="BI77" s="351"/>
      <c r="BJ77" s="351"/>
      <c r="BK77" s="351"/>
      <c r="BL77" s="351"/>
      <c r="BM77" s="351"/>
      <c r="BN77" s="351"/>
      <c r="BO77" s="351"/>
      <c r="BP77" s="351"/>
      <c r="BQ77" s="351"/>
      <c r="BR77" s="351"/>
      <c r="BS77" s="351"/>
    </row>
    <row r="78" spans="1:71" s="350" customFormat="1" ht="40.5" x14ac:dyDescent="0.2">
      <c r="A78" s="343">
        <v>43</v>
      </c>
      <c r="B78" s="344" t="s">
        <v>165</v>
      </c>
      <c r="C78" s="434"/>
      <c r="D78" s="434" t="s">
        <v>166</v>
      </c>
      <c r="E78" s="346" t="s">
        <v>167</v>
      </c>
      <c r="F78" s="485" t="s">
        <v>581</v>
      </c>
      <c r="G78" s="433" t="s">
        <v>166</v>
      </c>
      <c r="H78" s="347"/>
      <c r="I78" s="461">
        <v>18</v>
      </c>
      <c r="J78" s="437">
        <v>181</v>
      </c>
      <c r="K78" s="621"/>
      <c r="L78" s="437">
        <v>28</v>
      </c>
      <c r="M78" s="349"/>
      <c r="O78" s="351"/>
      <c r="P78" s="351"/>
      <c r="Q78" s="351"/>
      <c r="R78" s="351"/>
      <c r="S78" s="351"/>
      <c r="T78" s="351"/>
      <c r="U78" s="351"/>
      <c r="V78" s="351"/>
      <c r="W78" s="351"/>
      <c r="X78" s="351"/>
      <c r="Y78" s="351"/>
      <c r="Z78" s="351"/>
      <c r="AA78" s="351"/>
      <c r="AB78" s="351"/>
      <c r="AC78" s="351"/>
      <c r="AD78" s="351"/>
      <c r="AE78" s="351"/>
      <c r="AF78" s="351"/>
      <c r="AG78" s="351"/>
      <c r="AH78" s="351"/>
      <c r="AI78" s="351"/>
      <c r="AJ78" s="351"/>
      <c r="AK78" s="351"/>
      <c r="AL78" s="351"/>
      <c r="AM78" s="351"/>
      <c r="AN78" s="351"/>
      <c r="AO78" s="351"/>
      <c r="AP78" s="351"/>
      <c r="AQ78" s="351"/>
      <c r="AR78" s="351"/>
      <c r="AS78" s="351"/>
      <c r="AT78" s="351"/>
      <c r="AU78" s="351"/>
      <c r="AV78" s="351"/>
      <c r="AW78" s="351"/>
      <c r="AX78" s="351"/>
      <c r="AY78" s="351"/>
      <c r="AZ78" s="351"/>
      <c r="BA78" s="351"/>
      <c r="BB78" s="351"/>
      <c r="BC78" s="351"/>
      <c r="BD78" s="351"/>
      <c r="BE78" s="351"/>
      <c r="BF78" s="351"/>
      <c r="BG78" s="351"/>
      <c r="BH78" s="351"/>
      <c r="BI78" s="351"/>
      <c r="BJ78" s="351"/>
      <c r="BK78" s="351"/>
      <c r="BL78" s="351"/>
      <c r="BM78" s="351"/>
      <c r="BN78" s="351"/>
      <c r="BO78" s="351"/>
      <c r="BP78" s="351"/>
      <c r="BQ78" s="351"/>
      <c r="BR78" s="351"/>
      <c r="BS78" s="351"/>
    </row>
    <row r="79" spans="1:71" s="350" customFormat="1" ht="27" x14ac:dyDescent="0.2">
      <c r="A79" s="343">
        <v>44</v>
      </c>
      <c r="B79" s="344" t="s">
        <v>165</v>
      </c>
      <c r="C79" s="434" t="s">
        <v>166</v>
      </c>
      <c r="D79" s="434"/>
      <c r="E79" s="346" t="s">
        <v>167</v>
      </c>
      <c r="F79" s="496" t="s">
        <v>582</v>
      </c>
      <c r="G79" s="433" t="s">
        <v>166</v>
      </c>
      <c r="H79" s="347"/>
      <c r="I79" s="461">
        <v>18</v>
      </c>
      <c r="J79" s="437">
        <v>43</v>
      </c>
      <c r="K79" s="621"/>
      <c r="L79" s="437">
        <v>27</v>
      </c>
      <c r="M79" s="349"/>
      <c r="O79" s="351"/>
      <c r="P79" s="351"/>
      <c r="Q79" s="351"/>
      <c r="R79" s="351"/>
      <c r="S79" s="351"/>
      <c r="T79" s="351"/>
      <c r="U79" s="351"/>
      <c r="V79" s="351"/>
      <c r="W79" s="351"/>
      <c r="X79" s="351"/>
      <c r="Y79" s="351"/>
      <c r="Z79" s="351"/>
      <c r="AA79" s="351"/>
      <c r="AB79" s="351"/>
      <c r="AC79" s="351"/>
      <c r="AD79" s="351"/>
      <c r="AE79" s="351"/>
      <c r="AF79" s="351"/>
      <c r="AG79" s="351"/>
      <c r="AH79" s="351"/>
      <c r="AI79" s="351"/>
      <c r="AJ79" s="351"/>
      <c r="AK79" s="351"/>
      <c r="AL79" s="351"/>
      <c r="AM79" s="351"/>
      <c r="AN79" s="351"/>
      <c r="AO79" s="351"/>
      <c r="AP79" s="351"/>
      <c r="AQ79" s="351"/>
      <c r="AR79" s="351"/>
      <c r="AS79" s="351"/>
      <c r="AT79" s="351"/>
      <c r="AU79" s="351"/>
      <c r="AV79" s="351"/>
      <c r="AW79" s="351"/>
      <c r="AX79" s="351"/>
      <c r="AY79" s="351"/>
      <c r="AZ79" s="351"/>
      <c r="BA79" s="351"/>
      <c r="BB79" s="351"/>
      <c r="BC79" s="351"/>
      <c r="BD79" s="351"/>
      <c r="BE79" s="351"/>
      <c r="BF79" s="351"/>
      <c r="BG79" s="351"/>
      <c r="BH79" s="351"/>
      <c r="BI79" s="351"/>
      <c r="BJ79" s="351"/>
      <c r="BK79" s="351"/>
      <c r="BL79" s="351"/>
      <c r="BM79" s="351"/>
      <c r="BN79" s="351"/>
      <c r="BO79" s="351"/>
      <c r="BP79" s="351"/>
      <c r="BQ79" s="351"/>
      <c r="BR79" s="351"/>
      <c r="BS79" s="351"/>
    </row>
    <row r="80" spans="1:71" s="350" customFormat="1" ht="27" x14ac:dyDescent="0.2">
      <c r="A80" s="343">
        <v>45</v>
      </c>
      <c r="B80" s="344" t="s">
        <v>165</v>
      </c>
      <c r="C80" s="434" t="s">
        <v>166</v>
      </c>
      <c r="D80" s="434"/>
      <c r="E80" s="346" t="s">
        <v>167</v>
      </c>
      <c r="F80" s="496" t="s">
        <v>583</v>
      </c>
      <c r="G80" s="433" t="s">
        <v>166</v>
      </c>
      <c r="H80" s="347"/>
      <c r="I80" s="461">
        <v>6</v>
      </c>
      <c r="J80" s="437">
        <v>65</v>
      </c>
      <c r="K80" s="623"/>
      <c r="L80" s="437">
        <v>21</v>
      </c>
      <c r="M80" s="519"/>
      <c r="O80" s="351"/>
      <c r="P80" s="351"/>
      <c r="Q80" s="351"/>
      <c r="R80" s="351"/>
      <c r="S80" s="351"/>
      <c r="T80" s="351"/>
      <c r="U80" s="351"/>
      <c r="V80" s="351"/>
      <c r="W80" s="351"/>
      <c r="X80" s="351"/>
      <c r="Y80" s="351"/>
      <c r="Z80" s="351"/>
      <c r="AA80" s="351"/>
      <c r="AB80" s="351"/>
      <c r="AC80" s="351"/>
      <c r="AD80" s="351"/>
      <c r="AE80" s="351"/>
      <c r="AF80" s="351"/>
      <c r="AG80" s="351"/>
      <c r="AH80" s="351"/>
      <c r="AI80" s="351"/>
      <c r="AJ80" s="351"/>
      <c r="AK80" s="351"/>
      <c r="AL80" s="351"/>
      <c r="AM80" s="351"/>
      <c r="AN80" s="351"/>
      <c r="AO80" s="351"/>
      <c r="AP80" s="351"/>
      <c r="AQ80" s="351"/>
      <c r="AR80" s="351"/>
      <c r="AS80" s="351"/>
      <c r="AT80" s="351"/>
      <c r="AU80" s="351"/>
      <c r="AV80" s="351"/>
      <c r="AW80" s="351"/>
      <c r="AX80" s="351"/>
      <c r="AY80" s="351"/>
      <c r="AZ80" s="351"/>
      <c r="BA80" s="351"/>
      <c r="BB80" s="351"/>
      <c r="BC80" s="351"/>
      <c r="BD80" s="351"/>
      <c r="BE80" s="351"/>
      <c r="BF80" s="351"/>
      <c r="BG80" s="351"/>
      <c r="BH80" s="351"/>
      <c r="BI80" s="351"/>
      <c r="BJ80" s="351"/>
      <c r="BK80" s="351"/>
      <c r="BL80" s="351"/>
      <c r="BM80" s="351"/>
      <c r="BN80" s="351"/>
      <c r="BO80" s="351"/>
      <c r="BP80" s="351"/>
      <c r="BQ80" s="351"/>
      <c r="BR80" s="351"/>
      <c r="BS80" s="351"/>
    </row>
    <row r="81" spans="1:77" ht="18" customHeight="1" x14ac:dyDescent="0.2">
      <c r="A81" s="352"/>
      <c r="B81" s="353"/>
      <c r="C81" s="354">
        <v>7</v>
      </c>
      <c r="D81" s="355">
        <v>8</v>
      </c>
      <c r="E81" s="356"/>
      <c r="F81" s="452"/>
      <c r="G81" s="357"/>
      <c r="H81" s="357"/>
      <c r="I81" s="354">
        <f>SUM(I66:I80)</f>
        <v>182</v>
      </c>
      <c r="J81" s="354">
        <f>SUM(J66:J80)</f>
        <v>1013</v>
      </c>
      <c r="K81" s="358"/>
      <c r="L81" s="354">
        <f>SUM(L66:L80)</f>
        <v>253</v>
      </c>
      <c r="M81" s="454">
        <f>SUM(M66:M80)</f>
        <v>0</v>
      </c>
      <c r="O81" s="329"/>
      <c r="P81" s="329"/>
      <c r="Q81" s="329"/>
      <c r="R81" s="329"/>
      <c r="S81" s="329"/>
      <c r="T81" s="329"/>
      <c r="U81" s="329"/>
      <c r="V81" s="329"/>
      <c r="W81" s="329"/>
      <c r="X81" s="329"/>
      <c r="Y81" s="329"/>
      <c r="Z81" s="329"/>
      <c r="AA81" s="329"/>
      <c r="AB81" s="329"/>
      <c r="AC81" s="329"/>
      <c r="AD81" s="329"/>
      <c r="AE81" s="329"/>
      <c r="AF81" s="329"/>
      <c r="AG81" s="329"/>
      <c r="AH81" s="329"/>
      <c r="AI81" s="329"/>
      <c r="AJ81" s="329"/>
      <c r="AK81" s="329"/>
      <c r="AL81" s="329"/>
      <c r="AM81" s="329"/>
      <c r="AN81" s="329"/>
      <c r="AO81" s="329"/>
      <c r="AP81" s="329"/>
      <c r="AQ81" s="329"/>
      <c r="AR81" s="329"/>
      <c r="AS81" s="329"/>
      <c r="AT81" s="329"/>
      <c r="AU81" s="329"/>
      <c r="AV81" s="329"/>
      <c r="AW81" s="329"/>
      <c r="AX81" s="329"/>
      <c r="AY81" s="329"/>
      <c r="AZ81" s="329"/>
      <c r="BA81" s="329"/>
      <c r="BB81" s="329"/>
      <c r="BC81" s="329"/>
      <c r="BD81" s="329"/>
      <c r="BE81" s="329"/>
      <c r="BF81" s="329"/>
      <c r="BG81" s="329"/>
      <c r="BH81" s="329"/>
      <c r="BI81" s="329"/>
      <c r="BJ81" s="329"/>
      <c r="BK81" s="329"/>
      <c r="BL81" s="329"/>
      <c r="BM81" s="329"/>
      <c r="BN81" s="329"/>
      <c r="BO81" s="329"/>
      <c r="BP81" s="329"/>
      <c r="BQ81" s="329"/>
      <c r="BR81" s="329"/>
      <c r="BS81" s="329"/>
    </row>
    <row r="82" spans="1:77" ht="19.5" x14ac:dyDescent="0.2">
      <c r="A82" s="306" t="s">
        <v>0</v>
      </c>
      <c r="B82" s="307"/>
      <c r="C82" s="307"/>
      <c r="D82" s="307"/>
      <c r="E82" s="307"/>
      <c r="F82" s="307"/>
      <c r="G82" s="307"/>
      <c r="H82" s="307"/>
      <c r="I82" s="307"/>
      <c r="J82" s="307"/>
      <c r="K82" s="307"/>
      <c r="L82" s="307"/>
      <c r="M82" s="307"/>
    </row>
    <row r="83" spans="1:77" ht="19.5" x14ac:dyDescent="0.2">
      <c r="A83" s="309"/>
      <c r="B83" s="307"/>
      <c r="C83" s="307"/>
      <c r="D83" s="307"/>
      <c r="E83" s="307"/>
      <c r="F83" s="307"/>
      <c r="G83" s="307"/>
      <c r="H83" s="307"/>
      <c r="I83" s="307"/>
      <c r="J83" s="307"/>
      <c r="K83" s="307"/>
      <c r="L83" s="307"/>
      <c r="M83" s="310" t="s">
        <v>52</v>
      </c>
    </row>
    <row r="84" spans="1:77" ht="15.75" x14ac:dyDescent="0.2">
      <c r="A84" s="311" t="s">
        <v>147</v>
      </c>
      <c r="B84" s="307"/>
      <c r="C84" s="307"/>
      <c r="D84" s="307"/>
      <c r="E84" s="307"/>
      <c r="F84" s="307"/>
      <c r="G84" s="307"/>
      <c r="H84" s="307"/>
      <c r="I84" s="307"/>
      <c r="J84" s="307"/>
      <c r="K84" s="307"/>
      <c r="L84" s="312"/>
    </row>
    <row r="85" spans="1:77" ht="15.75" x14ac:dyDescent="0.2">
      <c r="A85" s="311" t="s">
        <v>148</v>
      </c>
      <c r="B85" s="307"/>
      <c r="C85" s="307"/>
      <c r="D85" s="307"/>
      <c r="E85" s="307"/>
      <c r="F85" s="307"/>
      <c r="G85" s="307"/>
      <c r="H85" s="307"/>
      <c r="I85" s="307"/>
      <c r="J85" s="307"/>
      <c r="K85" s="307"/>
      <c r="L85" s="307"/>
      <c r="M85" s="313"/>
    </row>
    <row r="86" spans="1:77" ht="6.95" customHeight="1" x14ac:dyDescent="0.2">
      <c r="A86" s="314"/>
      <c r="B86" s="314"/>
      <c r="C86" s="314"/>
      <c r="D86" s="314"/>
      <c r="E86" s="314"/>
      <c r="F86" s="315"/>
      <c r="G86" s="315"/>
      <c r="H86" s="314"/>
      <c r="I86" s="314"/>
      <c r="J86" s="314"/>
      <c r="K86" s="314"/>
      <c r="L86" s="314"/>
      <c r="M86" s="314"/>
    </row>
    <row r="87" spans="1:77" ht="21.95" customHeight="1" x14ac:dyDescent="0.2">
      <c r="A87" s="316" t="s">
        <v>149</v>
      </c>
      <c r="B87" s="317"/>
      <c r="C87" s="317" t="s">
        <v>56</v>
      </c>
      <c r="D87" s="317"/>
      <c r="E87" s="317"/>
      <c r="F87" s="318"/>
      <c r="G87" s="318"/>
      <c r="H87" s="318" t="s">
        <v>4</v>
      </c>
      <c r="I87" s="319" t="s">
        <v>505</v>
      </c>
      <c r="J87" s="318"/>
      <c r="K87" s="318"/>
      <c r="L87" s="318"/>
      <c r="M87" s="320"/>
    </row>
    <row r="88" spans="1:77" ht="6.95" customHeight="1" x14ac:dyDescent="0.2">
      <c r="A88" s="321"/>
      <c r="B88" s="322"/>
      <c r="C88" s="322"/>
      <c r="D88" s="322"/>
      <c r="E88" s="322"/>
      <c r="F88" s="321"/>
      <c r="G88" s="321"/>
      <c r="H88" s="321"/>
      <c r="I88" s="321"/>
      <c r="J88" s="321"/>
      <c r="K88" s="321"/>
      <c r="L88" s="321"/>
      <c r="M88" s="314"/>
    </row>
    <row r="89" spans="1:77" ht="21.95" customHeight="1" x14ac:dyDescent="0.2">
      <c r="A89" s="323" t="s">
        <v>109</v>
      </c>
      <c r="B89" s="317"/>
      <c r="C89" s="324"/>
      <c r="D89" s="317" t="s">
        <v>398</v>
      </c>
      <c r="E89" s="317"/>
      <c r="F89" s="325" t="s">
        <v>6</v>
      </c>
      <c r="G89" s="326" t="s">
        <v>504</v>
      </c>
      <c r="H89" s="322"/>
      <c r="I89" s="322"/>
      <c r="J89" s="322"/>
      <c r="K89" s="322"/>
      <c r="L89" s="322"/>
      <c r="M89" s="327"/>
      <c r="N89" s="328"/>
      <c r="O89" s="314"/>
      <c r="P89" s="314"/>
      <c r="Q89" s="314"/>
      <c r="R89" s="328"/>
      <c r="S89" s="328"/>
      <c r="U89" s="329"/>
      <c r="V89" s="329"/>
      <c r="W89" s="329"/>
      <c r="X89" s="329"/>
      <c r="Y89" s="329"/>
      <c r="Z89" s="329"/>
      <c r="AA89" s="329"/>
      <c r="AB89" s="329"/>
      <c r="AC89" s="329"/>
      <c r="AD89" s="329"/>
      <c r="AE89" s="329"/>
      <c r="AF89" s="329"/>
      <c r="AG89" s="329"/>
      <c r="AH89" s="329"/>
      <c r="AI89" s="329"/>
      <c r="AJ89" s="329"/>
      <c r="AK89" s="329"/>
      <c r="AL89" s="329"/>
      <c r="AM89" s="329"/>
      <c r="AN89" s="329"/>
      <c r="AO89" s="329"/>
      <c r="AP89" s="329"/>
      <c r="AQ89" s="329"/>
      <c r="AR89" s="329"/>
      <c r="AS89" s="329"/>
      <c r="AT89" s="329"/>
      <c r="AU89" s="329"/>
      <c r="AV89" s="329"/>
      <c r="AW89" s="329"/>
      <c r="AX89" s="329"/>
      <c r="AY89" s="329"/>
      <c r="AZ89" s="329"/>
      <c r="BA89" s="329"/>
      <c r="BB89" s="329"/>
      <c r="BC89" s="329"/>
      <c r="BD89" s="329"/>
      <c r="BE89" s="329"/>
      <c r="BF89" s="329"/>
      <c r="BG89" s="329"/>
      <c r="BH89" s="329"/>
      <c r="BI89" s="329"/>
      <c r="BJ89" s="329"/>
      <c r="BK89" s="329"/>
      <c r="BL89" s="329"/>
      <c r="BM89" s="329"/>
      <c r="BN89" s="329"/>
      <c r="BO89" s="329"/>
      <c r="BP89" s="329"/>
      <c r="BQ89" s="329"/>
      <c r="BR89" s="329"/>
      <c r="BS89" s="329"/>
      <c r="BT89" s="329"/>
      <c r="BU89" s="329"/>
      <c r="BV89" s="329"/>
      <c r="BW89" s="329"/>
      <c r="BX89" s="329"/>
      <c r="BY89" s="329"/>
    </row>
    <row r="90" spans="1:77" ht="11.25" customHeight="1" x14ac:dyDescent="0.2">
      <c r="A90" s="314"/>
      <c r="B90" s="314"/>
      <c r="C90" s="314"/>
      <c r="D90" s="314"/>
      <c r="E90" s="314"/>
      <c r="F90" s="314"/>
      <c r="G90" s="314"/>
      <c r="H90" s="314"/>
      <c r="I90" s="314"/>
      <c r="J90" s="314"/>
      <c r="K90" s="314"/>
      <c r="L90" s="314"/>
      <c r="M90" s="314"/>
      <c r="O90" s="329"/>
      <c r="P90" s="329"/>
      <c r="Q90" s="329"/>
      <c r="R90" s="329"/>
      <c r="S90" s="329"/>
      <c r="T90" s="329"/>
      <c r="U90" s="329"/>
      <c r="V90" s="329"/>
      <c r="W90" s="329"/>
      <c r="X90" s="329"/>
      <c r="Y90" s="329"/>
      <c r="Z90" s="329"/>
      <c r="AA90" s="329"/>
      <c r="AB90" s="329"/>
      <c r="AC90" s="329"/>
      <c r="AD90" s="329"/>
      <c r="AE90" s="329"/>
      <c r="AF90" s="329"/>
      <c r="AG90" s="329"/>
      <c r="AH90" s="329"/>
      <c r="AI90" s="329"/>
      <c r="AJ90" s="329"/>
      <c r="AK90" s="329"/>
      <c r="AL90" s="329"/>
      <c r="AM90" s="329"/>
      <c r="AN90" s="329"/>
      <c r="AO90" s="329"/>
      <c r="AP90" s="329"/>
      <c r="AQ90" s="329"/>
      <c r="AR90" s="329"/>
      <c r="AS90" s="329"/>
      <c r="AT90" s="329"/>
      <c r="AU90" s="329"/>
      <c r="AV90" s="329"/>
      <c r="AW90" s="329"/>
      <c r="AX90" s="329"/>
      <c r="AY90" s="329"/>
      <c r="AZ90" s="329"/>
      <c r="BA90" s="329"/>
      <c r="BB90" s="329"/>
      <c r="BC90" s="329"/>
      <c r="BD90" s="329"/>
      <c r="BE90" s="329"/>
      <c r="BF90" s="329"/>
      <c r="BG90" s="329"/>
      <c r="BH90" s="329"/>
      <c r="BI90" s="329"/>
      <c r="BJ90" s="329"/>
      <c r="BK90" s="329"/>
      <c r="BL90" s="329"/>
      <c r="BM90" s="329"/>
      <c r="BN90" s="329"/>
      <c r="BO90" s="329"/>
      <c r="BP90" s="329"/>
      <c r="BQ90" s="329"/>
      <c r="BR90" s="329"/>
      <c r="BS90" s="329"/>
    </row>
    <row r="91" spans="1:77" ht="37.5" customHeight="1" x14ac:dyDescent="0.3">
      <c r="A91" s="330" t="s">
        <v>150</v>
      </c>
      <c r="B91" s="330" t="s">
        <v>151</v>
      </c>
      <c r="C91" s="330" t="s">
        <v>152</v>
      </c>
      <c r="D91" s="330" t="s">
        <v>153</v>
      </c>
      <c r="E91" s="330" t="s">
        <v>154</v>
      </c>
      <c r="F91" s="330" t="s">
        <v>155</v>
      </c>
      <c r="G91" s="331" t="s">
        <v>156</v>
      </c>
      <c r="H91" s="332"/>
      <c r="I91" s="330" t="s">
        <v>157</v>
      </c>
      <c r="J91" s="330" t="s">
        <v>158</v>
      </c>
      <c r="K91" s="330" t="s">
        <v>159</v>
      </c>
      <c r="L91" s="333" t="s">
        <v>160</v>
      </c>
      <c r="M91" s="334"/>
      <c r="O91" s="329"/>
      <c r="P91" s="335"/>
      <c r="Q91" s="336"/>
      <c r="R91" s="329"/>
      <c r="S91" s="336"/>
      <c r="T91" s="329"/>
      <c r="U91" s="336"/>
      <c r="V91" s="329"/>
      <c r="W91" s="336"/>
      <c r="X91" s="329"/>
      <c r="Y91" s="336"/>
      <c r="Z91" s="336"/>
      <c r="AA91" s="329"/>
      <c r="AB91" s="329"/>
      <c r="AC91" s="335"/>
      <c r="AD91" s="336"/>
      <c r="AE91" s="336"/>
      <c r="AF91" s="336"/>
      <c r="AG91" s="336"/>
      <c r="AH91" s="335"/>
      <c r="AI91" s="336"/>
      <c r="AJ91" s="336"/>
      <c r="AK91" s="336"/>
      <c r="AL91" s="329"/>
      <c r="AM91" s="335"/>
      <c r="AN91" s="337"/>
      <c r="AO91" s="335"/>
      <c r="AP91" s="336"/>
      <c r="AQ91" s="336"/>
      <c r="AR91" s="336"/>
      <c r="AS91" s="336"/>
      <c r="AT91" s="336"/>
      <c r="AU91" s="336"/>
      <c r="AV91" s="336"/>
      <c r="AW91" s="336"/>
      <c r="AX91" s="329"/>
      <c r="AY91" s="336"/>
      <c r="AZ91" s="336"/>
      <c r="BA91" s="336"/>
      <c r="BB91" s="329"/>
      <c r="BC91" s="336"/>
      <c r="BD91" s="336"/>
      <c r="BE91" s="336"/>
      <c r="BF91" s="336"/>
      <c r="BG91" s="329"/>
      <c r="BH91" s="336"/>
      <c r="BI91" s="336"/>
      <c r="BJ91" s="336"/>
      <c r="BK91" s="336"/>
      <c r="BL91" s="329"/>
      <c r="BM91" s="336"/>
      <c r="BN91" s="336"/>
      <c r="BO91" s="336"/>
      <c r="BP91" s="336"/>
      <c r="BQ91" s="336"/>
      <c r="BR91" s="336"/>
      <c r="BS91" s="335"/>
    </row>
    <row r="92" spans="1:77" x14ac:dyDescent="0.2">
      <c r="A92" s="338"/>
      <c r="B92" s="338"/>
      <c r="C92" s="338"/>
      <c r="D92" s="338"/>
      <c r="E92" s="338"/>
      <c r="F92" s="339"/>
      <c r="G92" s="339" t="s">
        <v>161</v>
      </c>
      <c r="H92" s="340" t="s">
        <v>162</v>
      </c>
      <c r="I92" s="338"/>
      <c r="J92" s="338"/>
      <c r="K92" s="338"/>
      <c r="L92" s="339" t="s">
        <v>163</v>
      </c>
      <c r="M92" s="339" t="s">
        <v>164</v>
      </c>
      <c r="O92" s="341"/>
      <c r="P92" s="329"/>
      <c r="Q92" s="341"/>
      <c r="R92" s="341"/>
      <c r="S92" s="329"/>
      <c r="T92" s="341"/>
      <c r="U92" s="341"/>
      <c r="V92" s="341"/>
      <c r="W92" s="341"/>
      <c r="X92" s="341"/>
      <c r="Y92" s="341"/>
      <c r="Z92" s="341"/>
      <c r="AA92" s="329"/>
      <c r="AB92" s="342"/>
      <c r="AC92" s="329"/>
      <c r="AD92" s="329"/>
      <c r="AE92" s="329"/>
      <c r="AF92" s="341"/>
      <c r="AG92" s="341"/>
      <c r="AH92" s="341"/>
      <c r="AI92" s="341"/>
      <c r="AJ92" s="341"/>
      <c r="AK92" s="341"/>
      <c r="AL92" s="329"/>
      <c r="AM92" s="341"/>
      <c r="AN92" s="341"/>
      <c r="AO92" s="342"/>
      <c r="AP92" s="341"/>
      <c r="AQ92" s="341"/>
      <c r="AR92" s="341"/>
      <c r="AS92" s="329"/>
      <c r="AT92" s="341"/>
      <c r="AU92" s="341"/>
      <c r="AV92" s="341"/>
      <c r="AW92" s="341"/>
      <c r="AX92" s="341"/>
      <c r="AY92" s="341"/>
      <c r="AZ92" s="341"/>
      <c r="BA92" s="341"/>
      <c r="BB92" s="329"/>
      <c r="BC92" s="341"/>
      <c r="BD92" s="341"/>
      <c r="BE92" s="341"/>
      <c r="BF92" s="341"/>
      <c r="BG92" s="329"/>
      <c r="BH92" s="341"/>
      <c r="BI92" s="341"/>
      <c r="BJ92" s="341"/>
      <c r="BK92" s="341"/>
      <c r="BL92" s="329"/>
      <c r="BM92" s="341"/>
      <c r="BN92" s="341"/>
      <c r="BO92" s="341"/>
      <c r="BP92" s="341"/>
      <c r="BQ92" s="329"/>
      <c r="BR92" s="341"/>
      <c r="BS92" s="342"/>
    </row>
    <row r="93" spans="1:77" s="350" customFormat="1" ht="40.5" customHeight="1" x14ac:dyDescent="0.25">
      <c r="A93" s="343">
        <v>46</v>
      </c>
      <c r="B93" s="344" t="s">
        <v>165</v>
      </c>
      <c r="C93" s="434"/>
      <c r="D93" s="434" t="s">
        <v>166</v>
      </c>
      <c r="E93" s="346" t="s">
        <v>167</v>
      </c>
      <c r="F93" s="487" t="s">
        <v>586</v>
      </c>
      <c r="G93" s="433" t="s">
        <v>166</v>
      </c>
      <c r="H93" s="347"/>
      <c r="I93" s="461">
        <v>12</v>
      </c>
      <c r="J93" s="458">
        <v>23</v>
      </c>
      <c r="K93" s="622" t="s">
        <v>500</v>
      </c>
      <c r="L93" s="437">
        <v>17</v>
      </c>
      <c r="M93" s="349"/>
      <c r="O93" s="351"/>
      <c r="P93" s="351"/>
      <c r="Q93" s="351"/>
      <c r="R93" s="351"/>
      <c r="S93" s="351"/>
      <c r="T93" s="351"/>
      <c r="U93" s="351"/>
      <c r="V93" s="351"/>
      <c r="W93" s="351"/>
      <c r="X93" s="351"/>
      <c r="Y93" s="351"/>
      <c r="Z93" s="351"/>
      <c r="AA93" s="351"/>
      <c r="AB93" s="351"/>
      <c r="AC93" s="351"/>
      <c r="AD93" s="351"/>
      <c r="AE93" s="351"/>
      <c r="AF93" s="351"/>
      <c r="AG93" s="351"/>
      <c r="AH93" s="351"/>
      <c r="AI93" s="351"/>
      <c r="AJ93" s="351"/>
      <c r="AK93" s="351"/>
      <c r="AL93" s="351"/>
      <c r="AM93" s="351"/>
      <c r="AN93" s="351"/>
      <c r="AO93" s="351"/>
      <c r="AP93" s="351"/>
      <c r="AQ93" s="351"/>
      <c r="AR93" s="351"/>
      <c r="AS93" s="351"/>
      <c r="AT93" s="351"/>
      <c r="AU93" s="351"/>
      <c r="AV93" s="351"/>
      <c r="AW93" s="351"/>
      <c r="AX93" s="351"/>
      <c r="AY93" s="351"/>
      <c r="AZ93" s="351"/>
      <c r="BA93" s="351"/>
      <c r="BB93" s="351"/>
      <c r="BC93" s="351"/>
      <c r="BD93" s="351"/>
      <c r="BE93" s="351"/>
      <c r="BF93" s="351"/>
      <c r="BG93" s="351"/>
      <c r="BH93" s="351"/>
      <c r="BI93" s="351"/>
      <c r="BJ93" s="351"/>
      <c r="BK93" s="351"/>
      <c r="BL93" s="351"/>
      <c r="BM93" s="351"/>
      <c r="BN93" s="351"/>
      <c r="BO93" s="351"/>
      <c r="BP93" s="351"/>
      <c r="BQ93" s="351"/>
      <c r="BR93" s="351"/>
      <c r="BS93" s="351"/>
    </row>
    <row r="94" spans="1:77" s="350" customFormat="1" ht="54" x14ac:dyDescent="0.2">
      <c r="A94" s="343">
        <v>47</v>
      </c>
      <c r="B94" s="344" t="s">
        <v>165</v>
      </c>
      <c r="C94" s="434"/>
      <c r="D94" s="434" t="s">
        <v>166</v>
      </c>
      <c r="E94" s="346" t="s">
        <v>167</v>
      </c>
      <c r="F94" s="496" t="s">
        <v>587</v>
      </c>
      <c r="G94" s="433" t="s">
        <v>166</v>
      </c>
      <c r="H94" s="347"/>
      <c r="I94" s="518">
        <v>18</v>
      </c>
      <c r="J94" s="458">
        <v>208</v>
      </c>
      <c r="K94" s="621"/>
      <c r="L94" s="437">
        <v>38</v>
      </c>
      <c r="M94" s="349"/>
      <c r="O94" s="351"/>
      <c r="P94" s="351"/>
      <c r="Q94" s="351"/>
      <c r="R94" s="351"/>
      <c r="S94" s="351"/>
      <c r="T94" s="351"/>
      <c r="U94" s="351"/>
      <c r="V94" s="351"/>
      <c r="W94" s="351"/>
      <c r="X94" s="351"/>
      <c r="Y94" s="351"/>
      <c r="Z94" s="351"/>
      <c r="AA94" s="351"/>
      <c r="AB94" s="351"/>
      <c r="AC94" s="351"/>
      <c r="AD94" s="351"/>
      <c r="AE94" s="351"/>
      <c r="AF94" s="351"/>
      <c r="AG94" s="351"/>
      <c r="AH94" s="351"/>
      <c r="AI94" s="351"/>
      <c r="AJ94" s="351"/>
      <c r="AK94" s="351"/>
      <c r="AL94" s="351"/>
      <c r="AM94" s="351"/>
      <c r="AN94" s="351"/>
      <c r="AO94" s="351"/>
      <c r="AP94" s="351"/>
      <c r="AQ94" s="351"/>
      <c r="AR94" s="351"/>
      <c r="AS94" s="351"/>
      <c r="AT94" s="351"/>
      <c r="AU94" s="351"/>
      <c r="AV94" s="351"/>
      <c r="AW94" s="351"/>
      <c r="AX94" s="351"/>
      <c r="AY94" s="351"/>
      <c r="AZ94" s="351"/>
      <c r="BA94" s="351"/>
      <c r="BB94" s="351"/>
      <c r="BC94" s="351"/>
      <c r="BD94" s="351"/>
      <c r="BE94" s="351"/>
      <c r="BF94" s="351"/>
      <c r="BG94" s="351"/>
      <c r="BH94" s="351"/>
      <c r="BI94" s="351"/>
      <c r="BJ94" s="351"/>
      <c r="BK94" s="351"/>
      <c r="BL94" s="351"/>
      <c r="BM94" s="351"/>
      <c r="BN94" s="351"/>
      <c r="BO94" s="351"/>
      <c r="BP94" s="351"/>
      <c r="BQ94" s="351"/>
      <c r="BR94" s="351"/>
      <c r="BS94" s="351"/>
    </row>
    <row r="95" spans="1:77" s="350" customFormat="1" ht="27" x14ac:dyDescent="0.2">
      <c r="A95" s="343">
        <v>48</v>
      </c>
      <c r="B95" s="344" t="s">
        <v>165</v>
      </c>
      <c r="C95" s="434" t="s">
        <v>166</v>
      </c>
      <c r="D95" s="434"/>
      <c r="E95" s="346" t="s">
        <v>167</v>
      </c>
      <c r="F95" s="496" t="s">
        <v>588</v>
      </c>
      <c r="G95" s="433" t="s">
        <v>166</v>
      </c>
      <c r="H95" s="347"/>
      <c r="I95" s="525">
        <v>18</v>
      </c>
      <c r="J95" s="524">
        <v>20</v>
      </c>
      <c r="K95" s="621"/>
      <c r="L95" s="523">
        <v>25</v>
      </c>
      <c r="M95" s="349"/>
      <c r="O95" s="351"/>
      <c r="P95" s="351"/>
      <c r="Q95" s="351"/>
      <c r="R95" s="351"/>
      <c r="S95" s="351"/>
      <c r="T95" s="351"/>
      <c r="U95" s="351"/>
      <c r="V95" s="351"/>
      <c r="W95" s="351"/>
      <c r="X95" s="351"/>
      <c r="Y95" s="351"/>
      <c r="Z95" s="351"/>
      <c r="AA95" s="351"/>
      <c r="AB95" s="351"/>
      <c r="AC95" s="351"/>
      <c r="AD95" s="351"/>
      <c r="AE95" s="351"/>
      <c r="AF95" s="351"/>
      <c r="AG95" s="351"/>
      <c r="AH95" s="351"/>
      <c r="AI95" s="351"/>
      <c r="AJ95" s="351"/>
      <c r="AK95" s="351"/>
      <c r="AL95" s="351"/>
      <c r="AM95" s="351"/>
      <c r="AN95" s="351"/>
      <c r="AO95" s="351"/>
      <c r="AP95" s="351"/>
      <c r="AQ95" s="351"/>
      <c r="AR95" s="351"/>
      <c r="AS95" s="351"/>
      <c r="AT95" s="351"/>
      <c r="AU95" s="351"/>
      <c r="AV95" s="351"/>
      <c r="AW95" s="351"/>
      <c r="AX95" s="351"/>
      <c r="AY95" s="351"/>
      <c r="AZ95" s="351"/>
      <c r="BA95" s="351"/>
      <c r="BB95" s="351"/>
      <c r="BC95" s="351"/>
      <c r="BD95" s="351"/>
      <c r="BE95" s="351"/>
      <c r="BF95" s="351"/>
      <c r="BG95" s="351"/>
      <c r="BH95" s="351"/>
      <c r="BI95" s="351"/>
      <c r="BJ95" s="351"/>
      <c r="BK95" s="351"/>
      <c r="BL95" s="351"/>
      <c r="BM95" s="351"/>
      <c r="BN95" s="351"/>
      <c r="BO95" s="351"/>
      <c r="BP95" s="351"/>
      <c r="BQ95" s="351"/>
      <c r="BR95" s="351"/>
      <c r="BS95" s="351"/>
    </row>
    <row r="96" spans="1:77" s="350" customFormat="1" x14ac:dyDescent="0.2">
      <c r="A96" s="343"/>
      <c r="B96" s="344"/>
      <c r="C96" s="434"/>
      <c r="D96" s="434"/>
      <c r="E96" s="346"/>
      <c r="F96" s="496"/>
      <c r="G96" s="433"/>
      <c r="H96" s="347"/>
      <c r="I96" s="461"/>
      <c r="J96" s="437"/>
      <c r="K96" s="621"/>
      <c r="L96" s="437"/>
      <c r="M96" s="349"/>
      <c r="O96" s="351"/>
      <c r="P96" s="351"/>
      <c r="Q96" s="351"/>
      <c r="R96" s="351"/>
      <c r="S96" s="351"/>
      <c r="T96" s="351"/>
      <c r="U96" s="351"/>
      <c r="V96" s="351"/>
      <c r="W96" s="351"/>
      <c r="X96" s="351"/>
      <c r="Y96" s="351"/>
      <c r="Z96" s="351"/>
      <c r="AA96" s="351"/>
      <c r="AB96" s="351"/>
      <c r="AC96" s="351"/>
      <c r="AD96" s="351"/>
      <c r="AE96" s="351"/>
      <c r="AF96" s="351"/>
      <c r="AG96" s="351"/>
      <c r="AH96" s="351"/>
      <c r="AI96" s="351"/>
      <c r="AJ96" s="351"/>
      <c r="AK96" s="351"/>
      <c r="AL96" s="351"/>
      <c r="AM96" s="351"/>
      <c r="AN96" s="351"/>
      <c r="AO96" s="351"/>
      <c r="AP96" s="351"/>
      <c r="AQ96" s="351"/>
      <c r="AR96" s="351"/>
      <c r="AS96" s="351"/>
      <c r="AT96" s="351"/>
      <c r="AU96" s="351"/>
      <c r="AV96" s="351"/>
      <c r="AW96" s="351"/>
      <c r="AX96" s="351"/>
      <c r="AY96" s="351"/>
      <c r="AZ96" s="351"/>
      <c r="BA96" s="351"/>
      <c r="BB96" s="351"/>
      <c r="BC96" s="351"/>
      <c r="BD96" s="351"/>
      <c r="BE96" s="351"/>
      <c r="BF96" s="351"/>
      <c r="BG96" s="351"/>
      <c r="BH96" s="351"/>
      <c r="BI96" s="351"/>
      <c r="BJ96" s="351"/>
      <c r="BK96" s="351"/>
      <c r="BL96" s="351"/>
      <c r="BM96" s="351"/>
      <c r="BN96" s="351"/>
      <c r="BO96" s="351"/>
      <c r="BP96" s="351"/>
      <c r="BQ96" s="351"/>
      <c r="BR96" s="351"/>
      <c r="BS96" s="351"/>
    </row>
    <row r="97" spans="1:71" s="350" customFormat="1" x14ac:dyDescent="0.2">
      <c r="A97" s="343"/>
      <c r="B97" s="344"/>
      <c r="C97" s="434"/>
      <c r="D97" s="434"/>
      <c r="E97" s="346"/>
      <c r="F97" s="520"/>
      <c r="G97" s="433"/>
      <c r="H97" s="347"/>
      <c r="I97" s="521"/>
      <c r="J97" s="522"/>
      <c r="K97" s="621"/>
      <c r="L97" s="522"/>
      <c r="M97" s="349"/>
      <c r="O97" s="351"/>
      <c r="P97" s="351"/>
      <c r="Q97" s="351"/>
      <c r="R97" s="351"/>
      <c r="S97" s="351"/>
      <c r="T97" s="351"/>
      <c r="U97" s="351"/>
      <c r="V97" s="351"/>
      <c r="W97" s="351"/>
      <c r="X97" s="351"/>
      <c r="Y97" s="351"/>
      <c r="Z97" s="351"/>
      <c r="AA97" s="351"/>
      <c r="AB97" s="351"/>
      <c r="AC97" s="351"/>
      <c r="AD97" s="351"/>
      <c r="AE97" s="351"/>
      <c r="AF97" s="351"/>
      <c r="AG97" s="351"/>
      <c r="AH97" s="351"/>
      <c r="AI97" s="351"/>
      <c r="AJ97" s="351"/>
      <c r="AK97" s="351"/>
      <c r="AL97" s="351"/>
      <c r="AM97" s="351"/>
      <c r="AN97" s="351"/>
      <c r="AO97" s="351"/>
      <c r="AP97" s="351"/>
      <c r="AQ97" s="351"/>
      <c r="AR97" s="351"/>
      <c r="AS97" s="351"/>
      <c r="AT97" s="351"/>
      <c r="AU97" s="351"/>
      <c r="AV97" s="351"/>
      <c r="AW97" s="351"/>
      <c r="AX97" s="351"/>
      <c r="AY97" s="351"/>
      <c r="AZ97" s="351"/>
      <c r="BA97" s="351"/>
      <c r="BB97" s="351"/>
      <c r="BC97" s="351"/>
      <c r="BD97" s="351"/>
      <c r="BE97" s="351"/>
      <c r="BF97" s="351"/>
      <c r="BG97" s="351"/>
      <c r="BH97" s="351"/>
      <c r="BI97" s="351"/>
      <c r="BJ97" s="351"/>
      <c r="BK97" s="351"/>
      <c r="BL97" s="351"/>
      <c r="BM97" s="351"/>
      <c r="BN97" s="351"/>
      <c r="BO97" s="351"/>
      <c r="BP97" s="351"/>
      <c r="BQ97" s="351"/>
      <c r="BR97" s="351"/>
      <c r="BS97" s="351"/>
    </row>
    <row r="98" spans="1:71" s="350" customFormat="1" x14ac:dyDescent="0.2">
      <c r="A98" s="343"/>
      <c r="B98" s="344"/>
      <c r="C98" s="434"/>
      <c r="D98" s="434"/>
      <c r="E98" s="493"/>
      <c r="F98" s="520"/>
      <c r="G98" s="433"/>
      <c r="H98" s="347"/>
      <c r="I98" s="521"/>
      <c r="J98" s="522"/>
      <c r="K98" s="621"/>
      <c r="L98" s="522"/>
      <c r="M98" s="349"/>
      <c r="O98" s="351"/>
      <c r="P98" s="351"/>
      <c r="Q98" s="351"/>
      <c r="R98" s="351"/>
      <c r="S98" s="351"/>
      <c r="T98" s="351"/>
      <c r="U98" s="351"/>
      <c r="V98" s="351"/>
      <c r="W98" s="351"/>
      <c r="X98" s="351"/>
      <c r="Y98" s="351"/>
      <c r="Z98" s="351"/>
      <c r="AA98" s="351"/>
      <c r="AB98" s="351"/>
      <c r="AC98" s="351"/>
      <c r="AD98" s="351"/>
      <c r="AE98" s="351"/>
      <c r="AF98" s="351"/>
      <c r="AG98" s="351"/>
      <c r="AH98" s="351"/>
      <c r="AI98" s="351"/>
      <c r="AJ98" s="351"/>
      <c r="AK98" s="351"/>
      <c r="AL98" s="351"/>
      <c r="AM98" s="351"/>
      <c r="AN98" s="351"/>
      <c r="AO98" s="351"/>
      <c r="AP98" s="351"/>
      <c r="AQ98" s="351"/>
      <c r="AR98" s="351"/>
      <c r="AS98" s="351"/>
      <c r="AT98" s="351"/>
      <c r="AU98" s="351"/>
      <c r="AV98" s="351"/>
      <c r="AW98" s="351"/>
      <c r="AX98" s="351"/>
      <c r="AY98" s="351"/>
      <c r="AZ98" s="351"/>
      <c r="BA98" s="351"/>
      <c r="BB98" s="351"/>
      <c r="BC98" s="351"/>
      <c r="BD98" s="351"/>
      <c r="BE98" s="351"/>
      <c r="BF98" s="351"/>
      <c r="BG98" s="351"/>
      <c r="BH98" s="351"/>
      <c r="BI98" s="351"/>
      <c r="BJ98" s="351"/>
      <c r="BK98" s="351"/>
      <c r="BL98" s="351"/>
      <c r="BM98" s="351"/>
      <c r="BN98" s="351"/>
      <c r="BO98" s="351"/>
      <c r="BP98" s="351"/>
      <c r="BQ98" s="351"/>
      <c r="BR98" s="351"/>
      <c r="BS98" s="351"/>
    </row>
    <row r="99" spans="1:71" s="350" customFormat="1" ht="27" x14ac:dyDescent="0.2">
      <c r="A99" s="343">
        <v>1</v>
      </c>
      <c r="B99" s="344" t="s">
        <v>165</v>
      </c>
      <c r="C99" s="434"/>
      <c r="D99" s="434" t="s">
        <v>166</v>
      </c>
      <c r="E99" s="493" t="s">
        <v>584</v>
      </c>
      <c r="F99" s="520" t="s">
        <v>585</v>
      </c>
      <c r="G99" s="433"/>
      <c r="H99" s="347" t="s">
        <v>166</v>
      </c>
      <c r="I99" s="521">
        <v>30</v>
      </c>
      <c r="J99" s="522">
        <v>1679</v>
      </c>
      <c r="K99" s="621"/>
      <c r="L99" s="522">
        <v>385</v>
      </c>
      <c r="M99" s="349"/>
      <c r="O99" s="351"/>
      <c r="P99" s="351"/>
      <c r="Q99" s="351"/>
      <c r="R99" s="351"/>
      <c r="S99" s="351"/>
      <c r="T99" s="351"/>
      <c r="U99" s="351"/>
      <c r="V99" s="351"/>
      <c r="W99" s="351"/>
      <c r="X99" s="351"/>
      <c r="Y99" s="351"/>
      <c r="Z99" s="351"/>
      <c r="AA99" s="351"/>
      <c r="AB99" s="351"/>
      <c r="AC99" s="351"/>
      <c r="AD99" s="351"/>
      <c r="AE99" s="351"/>
      <c r="AF99" s="351"/>
      <c r="AG99" s="351"/>
      <c r="AH99" s="351"/>
      <c r="AI99" s="351"/>
      <c r="AJ99" s="351"/>
      <c r="AK99" s="351"/>
      <c r="AL99" s="351"/>
      <c r="AM99" s="351"/>
      <c r="AN99" s="351"/>
      <c r="AO99" s="351"/>
      <c r="AP99" s="351"/>
      <c r="AQ99" s="351"/>
      <c r="AR99" s="351"/>
      <c r="AS99" s="351"/>
      <c r="AT99" s="351"/>
      <c r="AU99" s="351"/>
      <c r="AV99" s="351"/>
      <c r="AW99" s="351"/>
      <c r="AX99" s="351"/>
      <c r="AY99" s="351"/>
      <c r="AZ99" s="351"/>
      <c r="BA99" s="351"/>
      <c r="BB99" s="351"/>
      <c r="BC99" s="351"/>
      <c r="BD99" s="351"/>
      <c r="BE99" s="351"/>
      <c r="BF99" s="351"/>
      <c r="BG99" s="351"/>
      <c r="BH99" s="351"/>
      <c r="BI99" s="351"/>
      <c r="BJ99" s="351"/>
      <c r="BK99" s="351"/>
      <c r="BL99" s="351"/>
      <c r="BM99" s="351"/>
      <c r="BN99" s="351"/>
      <c r="BO99" s="351"/>
      <c r="BP99" s="351"/>
      <c r="BQ99" s="351"/>
      <c r="BR99" s="351"/>
      <c r="BS99" s="351"/>
    </row>
    <row r="100" spans="1:71" s="350" customFormat="1" x14ac:dyDescent="0.2">
      <c r="A100" s="343"/>
      <c r="B100" s="344"/>
      <c r="C100" s="434"/>
      <c r="D100" s="434"/>
      <c r="E100" s="346"/>
      <c r="F100" s="520"/>
      <c r="G100" s="433"/>
      <c r="H100" s="347"/>
      <c r="I100" s="521"/>
      <c r="J100" s="522"/>
      <c r="K100" s="621"/>
      <c r="L100" s="522"/>
      <c r="M100" s="349"/>
      <c r="O100" s="351"/>
      <c r="P100" s="351"/>
      <c r="Q100" s="351"/>
      <c r="R100" s="351"/>
      <c r="S100" s="351"/>
      <c r="T100" s="351"/>
      <c r="U100" s="351"/>
      <c r="V100" s="351"/>
      <c r="W100" s="351"/>
      <c r="X100" s="351"/>
      <c r="Y100" s="351"/>
      <c r="Z100" s="351"/>
      <c r="AA100" s="351"/>
      <c r="AB100" s="351"/>
      <c r="AC100" s="351"/>
      <c r="AD100" s="351"/>
      <c r="AE100" s="351"/>
      <c r="AF100" s="351"/>
      <c r="AG100" s="351"/>
      <c r="AH100" s="351"/>
      <c r="AI100" s="351"/>
      <c r="AJ100" s="351"/>
      <c r="AK100" s="351"/>
      <c r="AL100" s="351"/>
      <c r="AM100" s="351"/>
      <c r="AN100" s="351"/>
      <c r="AO100" s="351"/>
      <c r="AP100" s="351"/>
      <c r="AQ100" s="351"/>
      <c r="AR100" s="351"/>
      <c r="AS100" s="351"/>
      <c r="AT100" s="351"/>
      <c r="AU100" s="351"/>
      <c r="AV100" s="351"/>
      <c r="AW100" s="351"/>
      <c r="AX100" s="351"/>
      <c r="AY100" s="351"/>
      <c r="AZ100" s="351"/>
      <c r="BA100" s="351"/>
      <c r="BB100" s="351"/>
      <c r="BC100" s="351"/>
      <c r="BD100" s="351"/>
      <c r="BE100" s="351"/>
      <c r="BF100" s="351"/>
      <c r="BG100" s="351"/>
      <c r="BH100" s="351"/>
      <c r="BI100" s="351"/>
      <c r="BJ100" s="351"/>
      <c r="BK100" s="351"/>
      <c r="BL100" s="351"/>
      <c r="BM100" s="351"/>
      <c r="BN100" s="351"/>
      <c r="BO100" s="351"/>
      <c r="BP100" s="351"/>
      <c r="BQ100" s="351"/>
      <c r="BR100" s="351"/>
      <c r="BS100" s="351"/>
    </row>
    <row r="101" spans="1:71" s="350" customFormat="1" x14ac:dyDescent="0.2">
      <c r="A101" s="343"/>
      <c r="B101" s="344"/>
      <c r="C101" s="434"/>
      <c r="D101" s="434"/>
      <c r="E101" s="346"/>
      <c r="F101" s="520"/>
      <c r="G101" s="433"/>
      <c r="H101" s="347"/>
      <c r="I101" s="521"/>
      <c r="J101" s="522"/>
      <c r="K101" s="621"/>
      <c r="L101" s="522"/>
      <c r="M101" s="349"/>
      <c r="O101" s="351"/>
      <c r="P101" s="351"/>
      <c r="Q101" s="351"/>
      <c r="R101" s="351"/>
      <c r="S101" s="351"/>
      <c r="T101" s="351"/>
      <c r="U101" s="351"/>
      <c r="V101" s="351"/>
      <c r="W101" s="351"/>
      <c r="X101" s="351"/>
      <c r="Y101" s="351"/>
      <c r="Z101" s="351"/>
      <c r="AA101" s="351"/>
      <c r="AB101" s="351"/>
      <c r="AC101" s="351"/>
      <c r="AD101" s="351"/>
      <c r="AE101" s="351"/>
      <c r="AF101" s="351"/>
      <c r="AG101" s="351"/>
      <c r="AH101" s="351"/>
      <c r="AI101" s="351"/>
      <c r="AJ101" s="351"/>
      <c r="AK101" s="351"/>
      <c r="AL101" s="351"/>
      <c r="AM101" s="351"/>
      <c r="AN101" s="351"/>
      <c r="AO101" s="351"/>
      <c r="AP101" s="351"/>
      <c r="AQ101" s="351"/>
      <c r="AR101" s="351"/>
      <c r="AS101" s="351"/>
      <c r="AT101" s="351"/>
      <c r="AU101" s="351"/>
      <c r="AV101" s="351"/>
      <c r="AW101" s="351"/>
      <c r="AX101" s="351"/>
      <c r="AY101" s="351"/>
      <c r="AZ101" s="351"/>
      <c r="BA101" s="351"/>
      <c r="BB101" s="351"/>
      <c r="BC101" s="351"/>
      <c r="BD101" s="351"/>
      <c r="BE101" s="351"/>
      <c r="BF101" s="351"/>
      <c r="BG101" s="351"/>
      <c r="BH101" s="351"/>
      <c r="BI101" s="351"/>
      <c r="BJ101" s="351"/>
      <c r="BK101" s="351"/>
      <c r="BL101" s="351"/>
      <c r="BM101" s="351"/>
      <c r="BN101" s="351"/>
      <c r="BO101" s="351"/>
      <c r="BP101" s="351"/>
      <c r="BQ101" s="351"/>
      <c r="BR101" s="351"/>
      <c r="BS101" s="351"/>
    </row>
    <row r="102" spans="1:71" s="350" customFormat="1" x14ac:dyDescent="0.2">
      <c r="A102" s="343"/>
      <c r="B102" s="344"/>
      <c r="C102" s="434"/>
      <c r="D102" s="434"/>
      <c r="E102" s="346"/>
      <c r="F102" s="520"/>
      <c r="G102" s="433"/>
      <c r="H102" s="347"/>
      <c r="I102" s="521"/>
      <c r="J102" s="522"/>
      <c r="K102" s="621"/>
      <c r="L102" s="522"/>
      <c r="M102" s="349"/>
      <c r="O102" s="351"/>
      <c r="P102" s="351"/>
      <c r="Q102" s="351"/>
      <c r="R102" s="351"/>
      <c r="S102" s="351"/>
      <c r="T102" s="351"/>
      <c r="U102" s="351"/>
      <c r="V102" s="351"/>
      <c r="W102" s="351"/>
      <c r="X102" s="351"/>
      <c r="Y102" s="351"/>
      <c r="Z102" s="351"/>
      <c r="AA102" s="351"/>
      <c r="AB102" s="351"/>
      <c r="AC102" s="351"/>
      <c r="AD102" s="351"/>
      <c r="AE102" s="351"/>
      <c r="AF102" s="351"/>
      <c r="AG102" s="351"/>
      <c r="AH102" s="351"/>
      <c r="AI102" s="351"/>
      <c r="AJ102" s="351"/>
      <c r="AK102" s="351"/>
      <c r="AL102" s="351"/>
      <c r="AM102" s="351"/>
      <c r="AN102" s="351"/>
      <c r="AO102" s="351"/>
      <c r="AP102" s="351"/>
      <c r="AQ102" s="351"/>
      <c r="AR102" s="351"/>
      <c r="AS102" s="351"/>
      <c r="AT102" s="351"/>
      <c r="AU102" s="351"/>
      <c r="AV102" s="351"/>
      <c r="AW102" s="351"/>
      <c r="AX102" s="351"/>
      <c r="AY102" s="351"/>
      <c r="AZ102" s="351"/>
      <c r="BA102" s="351"/>
      <c r="BB102" s="351"/>
      <c r="BC102" s="351"/>
      <c r="BD102" s="351"/>
      <c r="BE102" s="351"/>
      <c r="BF102" s="351"/>
      <c r="BG102" s="351"/>
      <c r="BH102" s="351"/>
      <c r="BI102" s="351"/>
      <c r="BJ102" s="351"/>
      <c r="BK102" s="351"/>
      <c r="BL102" s="351"/>
      <c r="BM102" s="351"/>
      <c r="BN102" s="351"/>
      <c r="BO102" s="351"/>
      <c r="BP102" s="351"/>
      <c r="BQ102" s="351"/>
      <c r="BR102" s="351"/>
      <c r="BS102" s="351"/>
    </row>
    <row r="103" spans="1:71" s="350" customFormat="1" x14ac:dyDescent="0.2">
      <c r="A103" s="343"/>
      <c r="B103" s="344"/>
      <c r="C103" s="434"/>
      <c r="D103" s="434"/>
      <c r="E103" s="346"/>
      <c r="F103" s="485"/>
      <c r="G103" s="433"/>
      <c r="H103" s="347"/>
      <c r="I103" s="461"/>
      <c r="J103" s="437"/>
      <c r="K103" s="621"/>
      <c r="L103" s="437"/>
      <c r="M103" s="349"/>
      <c r="O103" s="351"/>
      <c r="P103" s="351"/>
      <c r="Q103" s="351"/>
      <c r="R103" s="351"/>
      <c r="S103" s="351"/>
      <c r="T103" s="351"/>
      <c r="U103" s="351"/>
      <c r="V103" s="351"/>
      <c r="W103" s="351"/>
      <c r="X103" s="351"/>
      <c r="Y103" s="351"/>
      <c r="Z103" s="351"/>
      <c r="AA103" s="351"/>
      <c r="AB103" s="351"/>
      <c r="AC103" s="351"/>
      <c r="AD103" s="351"/>
      <c r="AE103" s="351"/>
      <c r="AF103" s="351"/>
      <c r="AG103" s="351"/>
      <c r="AH103" s="351"/>
      <c r="AI103" s="351"/>
      <c r="AJ103" s="351"/>
      <c r="AK103" s="351"/>
      <c r="AL103" s="351"/>
      <c r="AM103" s="351"/>
      <c r="AN103" s="351"/>
      <c r="AO103" s="351"/>
      <c r="AP103" s="351"/>
      <c r="AQ103" s="351"/>
      <c r="AR103" s="351"/>
      <c r="AS103" s="351"/>
      <c r="AT103" s="351"/>
      <c r="AU103" s="351"/>
      <c r="AV103" s="351"/>
      <c r="AW103" s="351"/>
      <c r="AX103" s="351"/>
      <c r="AY103" s="351"/>
      <c r="AZ103" s="351"/>
      <c r="BA103" s="351"/>
      <c r="BB103" s="351"/>
      <c r="BC103" s="351"/>
      <c r="BD103" s="351"/>
      <c r="BE103" s="351"/>
      <c r="BF103" s="351"/>
      <c r="BG103" s="351"/>
      <c r="BH103" s="351"/>
      <c r="BI103" s="351"/>
      <c r="BJ103" s="351"/>
      <c r="BK103" s="351"/>
      <c r="BL103" s="351"/>
      <c r="BM103" s="351"/>
      <c r="BN103" s="351"/>
      <c r="BO103" s="351"/>
      <c r="BP103" s="351"/>
      <c r="BQ103" s="351"/>
      <c r="BR103" s="351"/>
      <c r="BS103" s="351"/>
    </row>
    <row r="104" spans="1:71" s="350" customFormat="1" x14ac:dyDescent="0.2">
      <c r="A104" s="343"/>
      <c r="B104" s="344"/>
      <c r="C104" s="434"/>
      <c r="D104" s="434"/>
      <c r="E104" s="346"/>
      <c r="F104" s="485"/>
      <c r="G104" s="433"/>
      <c r="H104" s="347"/>
      <c r="I104" s="461"/>
      <c r="J104" s="437"/>
      <c r="K104" s="621"/>
      <c r="L104" s="437"/>
      <c r="M104" s="349"/>
      <c r="O104" s="351"/>
      <c r="P104" s="351"/>
      <c r="Q104" s="351"/>
      <c r="R104" s="351"/>
      <c r="S104" s="351"/>
      <c r="T104" s="351"/>
      <c r="U104" s="351"/>
      <c r="V104" s="351"/>
      <c r="W104" s="351"/>
      <c r="X104" s="351"/>
      <c r="Y104" s="351"/>
      <c r="Z104" s="351"/>
      <c r="AA104" s="351"/>
      <c r="AB104" s="351"/>
      <c r="AC104" s="351"/>
      <c r="AD104" s="351"/>
      <c r="AE104" s="351"/>
      <c r="AF104" s="351"/>
      <c r="AG104" s="351"/>
      <c r="AH104" s="351"/>
      <c r="AI104" s="351"/>
      <c r="AJ104" s="351"/>
      <c r="AK104" s="351"/>
      <c r="AL104" s="351"/>
      <c r="AM104" s="351"/>
      <c r="AN104" s="351"/>
      <c r="AO104" s="351"/>
      <c r="AP104" s="351"/>
      <c r="AQ104" s="351"/>
      <c r="AR104" s="351"/>
      <c r="AS104" s="351"/>
      <c r="AT104" s="351"/>
      <c r="AU104" s="351"/>
      <c r="AV104" s="351"/>
      <c r="AW104" s="351"/>
      <c r="AX104" s="351"/>
      <c r="AY104" s="351"/>
      <c r="AZ104" s="351"/>
      <c r="BA104" s="351"/>
      <c r="BB104" s="351"/>
      <c r="BC104" s="351"/>
      <c r="BD104" s="351"/>
      <c r="BE104" s="351"/>
      <c r="BF104" s="351"/>
      <c r="BG104" s="351"/>
      <c r="BH104" s="351"/>
      <c r="BI104" s="351"/>
      <c r="BJ104" s="351"/>
      <c r="BK104" s="351"/>
      <c r="BL104" s="351"/>
      <c r="BM104" s="351"/>
      <c r="BN104" s="351"/>
      <c r="BO104" s="351"/>
      <c r="BP104" s="351"/>
      <c r="BQ104" s="351"/>
      <c r="BR104" s="351"/>
      <c r="BS104" s="351"/>
    </row>
    <row r="105" spans="1:71" s="350" customFormat="1" x14ac:dyDescent="0.2">
      <c r="A105" s="343"/>
      <c r="B105" s="344"/>
      <c r="C105" s="434"/>
      <c r="D105" s="434"/>
      <c r="E105" s="346"/>
      <c r="F105" s="485"/>
      <c r="G105" s="433"/>
      <c r="H105" s="347"/>
      <c r="I105" s="461"/>
      <c r="J105" s="437"/>
      <c r="K105" s="621"/>
      <c r="L105" s="437"/>
      <c r="M105" s="349"/>
      <c r="O105" s="351"/>
      <c r="P105" s="351"/>
      <c r="Q105" s="351"/>
      <c r="R105" s="351"/>
      <c r="S105" s="351"/>
      <c r="T105" s="351"/>
      <c r="U105" s="351"/>
      <c r="V105" s="351"/>
      <c r="W105" s="351"/>
      <c r="X105" s="351"/>
      <c r="Y105" s="351"/>
      <c r="Z105" s="351"/>
      <c r="AA105" s="351"/>
      <c r="AB105" s="351"/>
      <c r="AC105" s="351"/>
      <c r="AD105" s="351"/>
      <c r="AE105" s="351"/>
      <c r="AF105" s="351"/>
      <c r="AG105" s="351"/>
      <c r="AH105" s="351"/>
      <c r="AI105" s="351"/>
      <c r="AJ105" s="351"/>
      <c r="AK105" s="351"/>
      <c r="AL105" s="351"/>
      <c r="AM105" s="351"/>
      <c r="AN105" s="351"/>
      <c r="AO105" s="351"/>
      <c r="AP105" s="351"/>
      <c r="AQ105" s="351"/>
      <c r="AR105" s="351"/>
      <c r="AS105" s="351"/>
      <c r="AT105" s="351"/>
      <c r="AU105" s="351"/>
      <c r="AV105" s="351"/>
      <c r="AW105" s="351"/>
      <c r="AX105" s="351"/>
      <c r="AY105" s="351"/>
      <c r="AZ105" s="351"/>
      <c r="BA105" s="351"/>
      <c r="BB105" s="351"/>
      <c r="BC105" s="351"/>
      <c r="BD105" s="351"/>
      <c r="BE105" s="351"/>
      <c r="BF105" s="351"/>
      <c r="BG105" s="351"/>
      <c r="BH105" s="351"/>
      <c r="BI105" s="351"/>
      <c r="BJ105" s="351"/>
      <c r="BK105" s="351"/>
      <c r="BL105" s="351"/>
      <c r="BM105" s="351"/>
      <c r="BN105" s="351"/>
      <c r="BO105" s="351"/>
      <c r="BP105" s="351"/>
      <c r="BQ105" s="351"/>
      <c r="BR105" s="351"/>
      <c r="BS105" s="351"/>
    </row>
    <row r="106" spans="1:71" s="350" customFormat="1" x14ac:dyDescent="0.2">
      <c r="A106" s="343"/>
      <c r="B106" s="344"/>
      <c r="C106" s="434"/>
      <c r="D106" s="434"/>
      <c r="E106" s="346"/>
      <c r="F106" s="496"/>
      <c r="G106" s="433"/>
      <c r="H106" s="347"/>
      <c r="I106" s="461"/>
      <c r="J106" s="437"/>
      <c r="K106" s="621"/>
      <c r="L106" s="437"/>
      <c r="M106" s="349"/>
      <c r="O106" s="351"/>
      <c r="P106" s="351"/>
      <c r="Q106" s="351"/>
      <c r="R106" s="351"/>
      <c r="S106" s="351"/>
      <c r="T106" s="351"/>
      <c r="U106" s="351"/>
      <c r="V106" s="351"/>
      <c r="W106" s="351"/>
      <c r="X106" s="351"/>
      <c r="Y106" s="351"/>
      <c r="Z106" s="351"/>
      <c r="AA106" s="351"/>
      <c r="AB106" s="351"/>
      <c r="AC106" s="351"/>
      <c r="AD106" s="351"/>
      <c r="AE106" s="351"/>
      <c r="AF106" s="351"/>
      <c r="AG106" s="351"/>
      <c r="AH106" s="351"/>
      <c r="AI106" s="351"/>
      <c r="AJ106" s="351"/>
      <c r="AK106" s="351"/>
      <c r="AL106" s="351"/>
      <c r="AM106" s="351"/>
      <c r="AN106" s="351"/>
      <c r="AO106" s="351"/>
      <c r="AP106" s="351"/>
      <c r="AQ106" s="351"/>
      <c r="AR106" s="351"/>
      <c r="AS106" s="351"/>
      <c r="AT106" s="351"/>
      <c r="AU106" s="351"/>
      <c r="AV106" s="351"/>
      <c r="AW106" s="351"/>
      <c r="AX106" s="351"/>
      <c r="AY106" s="351"/>
      <c r="AZ106" s="351"/>
      <c r="BA106" s="351"/>
      <c r="BB106" s="351"/>
      <c r="BC106" s="351"/>
      <c r="BD106" s="351"/>
      <c r="BE106" s="351"/>
      <c r="BF106" s="351"/>
      <c r="BG106" s="351"/>
      <c r="BH106" s="351"/>
      <c r="BI106" s="351"/>
      <c r="BJ106" s="351"/>
      <c r="BK106" s="351"/>
      <c r="BL106" s="351"/>
      <c r="BM106" s="351"/>
      <c r="BN106" s="351"/>
      <c r="BO106" s="351"/>
      <c r="BP106" s="351"/>
      <c r="BQ106" s="351"/>
      <c r="BR106" s="351"/>
      <c r="BS106" s="351"/>
    </row>
    <row r="107" spans="1:71" s="350" customFormat="1" x14ac:dyDescent="0.2">
      <c r="A107" s="343"/>
      <c r="B107" s="344"/>
      <c r="C107" s="434"/>
      <c r="D107" s="434"/>
      <c r="E107" s="346"/>
      <c r="F107" s="496"/>
      <c r="G107" s="433"/>
      <c r="H107" s="347"/>
      <c r="I107" s="461"/>
      <c r="J107" s="437"/>
      <c r="K107" s="623"/>
      <c r="L107" s="437"/>
      <c r="M107" s="519"/>
      <c r="O107" s="351"/>
      <c r="P107" s="351"/>
      <c r="Q107" s="351"/>
      <c r="R107" s="351"/>
      <c r="S107" s="351"/>
      <c r="T107" s="351"/>
      <c r="U107" s="351"/>
      <c r="V107" s="351"/>
      <c r="W107" s="351"/>
      <c r="X107" s="351"/>
      <c r="Y107" s="351"/>
      <c r="Z107" s="351"/>
      <c r="AA107" s="351"/>
      <c r="AB107" s="351"/>
      <c r="AC107" s="351"/>
      <c r="AD107" s="351"/>
      <c r="AE107" s="351"/>
      <c r="AF107" s="351"/>
      <c r="AG107" s="351"/>
      <c r="AH107" s="351"/>
      <c r="AI107" s="351"/>
      <c r="AJ107" s="351"/>
      <c r="AK107" s="351"/>
      <c r="AL107" s="351"/>
      <c r="AM107" s="351"/>
      <c r="AN107" s="351"/>
      <c r="AO107" s="351"/>
      <c r="AP107" s="351"/>
      <c r="AQ107" s="351"/>
      <c r="AR107" s="351"/>
      <c r="AS107" s="351"/>
      <c r="AT107" s="351"/>
      <c r="AU107" s="351"/>
      <c r="AV107" s="351"/>
      <c r="AW107" s="351"/>
      <c r="AX107" s="351"/>
      <c r="AY107" s="351"/>
      <c r="AZ107" s="351"/>
      <c r="BA107" s="351"/>
      <c r="BB107" s="351"/>
      <c r="BC107" s="351"/>
      <c r="BD107" s="351"/>
      <c r="BE107" s="351"/>
      <c r="BF107" s="351"/>
      <c r="BG107" s="351"/>
      <c r="BH107" s="351"/>
      <c r="BI107" s="351"/>
      <c r="BJ107" s="351"/>
      <c r="BK107" s="351"/>
      <c r="BL107" s="351"/>
      <c r="BM107" s="351"/>
      <c r="BN107" s="351"/>
      <c r="BO107" s="351"/>
      <c r="BP107" s="351"/>
      <c r="BQ107" s="351"/>
      <c r="BR107" s="351"/>
      <c r="BS107" s="351"/>
    </row>
    <row r="108" spans="1:71" ht="18" customHeight="1" x14ac:dyDescent="0.2">
      <c r="A108" s="352"/>
      <c r="B108" s="353"/>
      <c r="C108" s="354">
        <v>1</v>
      </c>
      <c r="D108" s="355">
        <v>3</v>
      </c>
      <c r="E108" s="356"/>
      <c r="F108" s="452"/>
      <c r="G108" s="357"/>
      <c r="H108" s="357"/>
      <c r="I108" s="354">
        <f>SUM(I93:I107)</f>
        <v>78</v>
      </c>
      <c r="J108" s="354">
        <f>SUM(J93:J107)</f>
        <v>1930</v>
      </c>
      <c r="K108" s="358"/>
      <c r="L108" s="354">
        <f>SUM(L93:L107)</f>
        <v>465</v>
      </c>
      <c r="M108" s="454">
        <f>SUM(M93:M107)</f>
        <v>0</v>
      </c>
      <c r="O108" s="329"/>
      <c r="P108" s="329"/>
      <c r="Q108" s="329"/>
      <c r="R108" s="329"/>
      <c r="S108" s="329"/>
      <c r="T108" s="329"/>
      <c r="U108" s="329"/>
      <c r="V108" s="329"/>
      <c r="W108" s="329"/>
      <c r="X108" s="329"/>
      <c r="Y108" s="329"/>
      <c r="Z108" s="329"/>
      <c r="AA108" s="329"/>
      <c r="AB108" s="329"/>
      <c r="AC108" s="329"/>
      <c r="AD108" s="329"/>
      <c r="AE108" s="329"/>
      <c r="AF108" s="329"/>
      <c r="AG108" s="329"/>
      <c r="AH108" s="329"/>
      <c r="AI108" s="329"/>
      <c r="AJ108" s="329"/>
      <c r="AK108" s="329"/>
      <c r="AL108" s="329"/>
      <c r="AM108" s="329"/>
      <c r="AN108" s="329"/>
      <c r="AO108" s="329"/>
      <c r="AP108" s="329"/>
      <c r="AQ108" s="329"/>
      <c r="AR108" s="329"/>
      <c r="AS108" s="329"/>
      <c r="AT108" s="329"/>
      <c r="AU108" s="329"/>
      <c r="AV108" s="329"/>
      <c r="AW108" s="329"/>
      <c r="AX108" s="329"/>
      <c r="AY108" s="329"/>
      <c r="AZ108" s="329"/>
      <c r="BA108" s="329"/>
      <c r="BB108" s="329"/>
      <c r="BC108" s="329"/>
      <c r="BD108" s="329"/>
      <c r="BE108" s="329"/>
      <c r="BF108" s="329"/>
      <c r="BG108" s="329"/>
      <c r="BH108" s="329"/>
      <c r="BI108" s="329"/>
      <c r="BJ108" s="329"/>
      <c r="BK108" s="329"/>
      <c r="BL108" s="329"/>
      <c r="BM108" s="329"/>
      <c r="BN108" s="329"/>
      <c r="BO108" s="329"/>
      <c r="BP108" s="329"/>
      <c r="BQ108" s="329"/>
      <c r="BR108" s="329"/>
      <c r="BS108" s="329"/>
    </row>
    <row r="109" spans="1:71" ht="19.5" x14ac:dyDescent="0.2">
      <c r="A109" s="306" t="s">
        <v>0</v>
      </c>
      <c r="B109" s="307"/>
      <c r="C109" s="307"/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</row>
    <row r="110" spans="1:71" ht="19.5" x14ac:dyDescent="0.2">
      <c r="A110" s="309"/>
      <c r="B110" s="307"/>
      <c r="C110" s="307"/>
      <c r="D110" s="307"/>
      <c r="E110" s="307"/>
      <c r="F110" s="307"/>
      <c r="G110" s="307"/>
      <c r="H110" s="307"/>
      <c r="I110" s="307"/>
      <c r="J110" s="307"/>
      <c r="K110" s="307"/>
      <c r="L110" s="307"/>
      <c r="M110" s="310" t="s">
        <v>52</v>
      </c>
    </row>
    <row r="111" spans="1:71" ht="15.75" x14ac:dyDescent="0.2">
      <c r="A111" s="311" t="s">
        <v>147</v>
      </c>
      <c r="B111" s="307"/>
      <c r="C111" s="307"/>
      <c r="D111" s="307"/>
      <c r="E111" s="307"/>
      <c r="F111" s="307"/>
      <c r="G111" s="307"/>
      <c r="H111" s="307"/>
      <c r="I111" s="307"/>
      <c r="J111" s="307"/>
      <c r="K111" s="307"/>
      <c r="L111" s="312"/>
    </row>
    <row r="112" spans="1:71" ht="15.75" x14ac:dyDescent="0.2">
      <c r="A112" s="311" t="s">
        <v>148</v>
      </c>
      <c r="B112" s="307"/>
      <c r="C112" s="307"/>
      <c r="D112" s="307"/>
      <c r="E112" s="307"/>
      <c r="F112" s="307"/>
      <c r="G112" s="307"/>
      <c r="H112" s="307"/>
      <c r="I112" s="307"/>
      <c r="J112" s="307"/>
      <c r="K112" s="307"/>
      <c r="L112" s="307"/>
      <c r="M112" s="313"/>
    </row>
    <row r="113" spans="1:77" ht="6.95" customHeight="1" x14ac:dyDescent="0.2">
      <c r="A113" s="314"/>
      <c r="B113" s="314"/>
      <c r="C113" s="314"/>
      <c r="D113" s="314"/>
      <c r="E113" s="314"/>
      <c r="F113" s="315"/>
      <c r="G113" s="315"/>
      <c r="H113" s="314"/>
      <c r="I113" s="314"/>
      <c r="J113" s="314"/>
      <c r="K113" s="314"/>
      <c r="L113" s="314"/>
      <c r="M113" s="314"/>
    </row>
    <row r="114" spans="1:77" ht="21.95" customHeight="1" x14ac:dyDescent="0.2">
      <c r="A114" s="316" t="s">
        <v>149</v>
      </c>
      <c r="B114" s="317"/>
      <c r="C114" s="317" t="s">
        <v>56</v>
      </c>
      <c r="D114" s="317"/>
      <c r="E114" s="317"/>
      <c r="F114" s="318"/>
      <c r="G114" s="318"/>
      <c r="H114" s="318" t="s">
        <v>4</v>
      </c>
      <c r="I114" s="319">
        <v>42019</v>
      </c>
      <c r="J114" s="318"/>
      <c r="K114" s="318"/>
      <c r="L114" s="318"/>
      <c r="M114" s="320"/>
    </row>
    <row r="115" spans="1:77" ht="6.95" customHeight="1" x14ac:dyDescent="0.2">
      <c r="A115" s="321"/>
      <c r="B115" s="322"/>
      <c r="C115" s="322"/>
      <c r="D115" s="322"/>
      <c r="E115" s="322"/>
      <c r="F115" s="321"/>
      <c r="G115" s="321"/>
      <c r="H115" s="321"/>
      <c r="I115" s="321"/>
      <c r="J115" s="321"/>
      <c r="K115" s="321"/>
      <c r="L115" s="321"/>
      <c r="M115" s="314"/>
    </row>
    <row r="116" spans="1:77" ht="21.95" customHeight="1" x14ac:dyDescent="0.2">
      <c r="A116" s="323" t="s">
        <v>109</v>
      </c>
      <c r="B116" s="317"/>
      <c r="C116" s="324"/>
      <c r="D116" s="317" t="s">
        <v>398</v>
      </c>
      <c r="E116" s="317"/>
      <c r="F116" s="325" t="s">
        <v>6</v>
      </c>
      <c r="G116" s="326" t="s">
        <v>504</v>
      </c>
      <c r="H116" s="322"/>
      <c r="I116" s="322"/>
      <c r="J116" s="322"/>
      <c r="K116" s="322"/>
      <c r="L116" s="322"/>
      <c r="M116" s="327"/>
      <c r="N116" s="328"/>
      <c r="O116" s="314"/>
      <c r="P116" s="314"/>
      <c r="Q116" s="314"/>
      <c r="R116" s="328"/>
      <c r="S116" s="328"/>
      <c r="U116" s="329"/>
      <c r="V116" s="329"/>
      <c r="W116" s="329"/>
      <c r="X116" s="329"/>
      <c r="Y116" s="329"/>
      <c r="Z116" s="329"/>
      <c r="AA116" s="329"/>
      <c r="AB116" s="329"/>
      <c r="AC116" s="329"/>
      <c r="AD116" s="329"/>
      <c r="AE116" s="329"/>
      <c r="AF116" s="329"/>
      <c r="AG116" s="329"/>
      <c r="AH116" s="329"/>
      <c r="AI116" s="329"/>
      <c r="AJ116" s="329"/>
      <c r="AK116" s="329"/>
      <c r="AL116" s="329"/>
      <c r="AM116" s="329"/>
      <c r="AN116" s="329"/>
      <c r="AO116" s="329"/>
      <c r="AP116" s="329"/>
      <c r="AQ116" s="329"/>
      <c r="AR116" s="329"/>
      <c r="AS116" s="329"/>
      <c r="AT116" s="329"/>
      <c r="AU116" s="329"/>
      <c r="AV116" s="329"/>
      <c r="AW116" s="329"/>
      <c r="AX116" s="329"/>
      <c r="AY116" s="329"/>
      <c r="AZ116" s="329"/>
      <c r="BA116" s="329"/>
      <c r="BB116" s="329"/>
      <c r="BC116" s="329"/>
      <c r="BD116" s="329"/>
      <c r="BE116" s="329"/>
      <c r="BF116" s="329"/>
      <c r="BG116" s="329"/>
      <c r="BH116" s="329"/>
      <c r="BI116" s="329"/>
      <c r="BJ116" s="329"/>
      <c r="BK116" s="329"/>
      <c r="BL116" s="329"/>
      <c r="BM116" s="329"/>
      <c r="BN116" s="329"/>
      <c r="BO116" s="329"/>
      <c r="BP116" s="329"/>
      <c r="BQ116" s="329"/>
      <c r="BR116" s="329"/>
      <c r="BS116" s="329"/>
      <c r="BT116" s="329"/>
      <c r="BU116" s="329"/>
      <c r="BV116" s="329"/>
      <c r="BW116" s="329"/>
      <c r="BX116" s="329"/>
      <c r="BY116" s="329"/>
    </row>
    <row r="117" spans="1:77" ht="11.25" customHeight="1" x14ac:dyDescent="0.2">
      <c r="A117" s="314"/>
      <c r="B117" s="314"/>
      <c r="C117" s="314"/>
      <c r="D117" s="314"/>
      <c r="E117" s="314"/>
      <c r="F117" s="314"/>
      <c r="G117" s="314"/>
      <c r="H117" s="314"/>
      <c r="I117" s="314"/>
      <c r="J117" s="314"/>
      <c r="K117" s="314"/>
      <c r="L117" s="314"/>
      <c r="M117" s="314"/>
      <c r="O117" s="329"/>
      <c r="P117" s="329"/>
      <c r="Q117" s="329"/>
      <c r="R117" s="329"/>
      <c r="S117" s="329"/>
      <c r="T117" s="329"/>
      <c r="U117" s="329"/>
      <c r="V117" s="329"/>
      <c r="W117" s="329"/>
      <c r="X117" s="329"/>
      <c r="Y117" s="329"/>
      <c r="Z117" s="329"/>
      <c r="AA117" s="329"/>
      <c r="AB117" s="329"/>
      <c r="AC117" s="329"/>
      <c r="AD117" s="329"/>
      <c r="AE117" s="329"/>
      <c r="AF117" s="329"/>
      <c r="AG117" s="329"/>
      <c r="AH117" s="329"/>
      <c r="AI117" s="329"/>
      <c r="AJ117" s="329"/>
      <c r="AK117" s="329"/>
      <c r="AL117" s="329"/>
      <c r="AM117" s="329"/>
      <c r="AN117" s="329"/>
      <c r="AO117" s="329"/>
      <c r="AP117" s="329"/>
      <c r="AQ117" s="329"/>
      <c r="AR117" s="329"/>
      <c r="AS117" s="329"/>
      <c r="AT117" s="329"/>
      <c r="AU117" s="329"/>
      <c r="AV117" s="329"/>
      <c r="AW117" s="329"/>
      <c r="AX117" s="329"/>
      <c r="AY117" s="329"/>
      <c r="AZ117" s="329"/>
      <c r="BA117" s="329"/>
      <c r="BB117" s="329"/>
      <c r="BC117" s="329"/>
      <c r="BD117" s="329"/>
      <c r="BE117" s="329"/>
      <c r="BF117" s="329"/>
      <c r="BG117" s="329"/>
      <c r="BH117" s="329"/>
      <c r="BI117" s="329"/>
      <c r="BJ117" s="329"/>
      <c r="BK117" s="329"/>
      <c r="BL117" s="329"/>
      <c r="BM117" s="329"/>
      <c r="BN117" s="329"/>
      <c r="BO117" s="329"/>
      <c r="BP117" s="329"/>
      <c r="BQ117" s="329"/>
      <c r="BR117" s="329"/>
      <c r="BS117" s="329"/>
    </row>
    <row r="118" spans="1:77" ht="37.5" customHeight="1" x14ac:dyDescent="0.3">
      <c r="A118" s="330" t="s">
        <v>150</v>
      </c>
      <c r="B118" s="330" t="s">
        <v>151</v>
      </c>
      <c r="C118" s="330" t="s">
        <v>152</v>
      </c>
      <c r="D118" s="330" t="s">
        <v>153</v>
      </c>
      <c r="E118" s="330" t="s">
        <v>154</v>
      </c>
      <c r="F118" s="330" t="s">
        <v>155</v>
      </c>
      <c r="G118" s="331" t="s">
        <v>156</v>
      </c>
      <c r="H118" s="332"/>
      <c r="I118" s="330" t="s">
        <v>157</v>
      </c>
      <c r="J118" s="330" t="s">
        <v>158</v>
      </c>
      <c r="K118" s="330" t="s">
        <v>159</v>
      </c>
      <c r="L118" s="333" t="s">
        <v>160</v>
      </c>
      <c r="M118" s="334"/>
      <c r="O118" s="329"/>
      <c r="P118" s="335"/>
      <c r="Q118" s="336"/>
      <c r="R118" s="329"/>
      <c r="S118" s="336"/>
      <c r="T118" s="329"/>
      <c r="U118" s="336"/>
      <c r="V118" s="329"/>
      <c r="W118" s="336"/>
      <c r="X118" s="329"/>
      <c r="Y118" s="336"/>
      <c r="Z118" s="336"/>
      <c r="AA118" s="329"/>
      <c r="AB118" s="329"/>
      <c r="AC118" s="335"/>
      <c r="AD118" s="336"/>
      <c r="AE118" s="336"/>
      <c r="AF118" s="336"/>
      <c r="AG118" s="336"/>
      <c r="AH118" s="335"/>
      <c r="AI118" s="336"/>
      <c r="AJ118" s="336"/>
      <c r="AK118" s="336"/>
      <c r="AL118" s="329"/>
      <c r="AM118" s="335"/>
      <c r="AN118" s="337"/>
      <c r="AO118" s="335"/>
      <c r="AP118" s="336"/>
      <c r="AQ118" s="336"/>
      <c r="AR118" s="336"/>
      <c r="AS118" s="336"/>
      <c r="AT118" s="336"/>
      <c r="AU118" s="336"/>
      <c r="AV118" s="336"/>
      <c r="AW118" s="336"/>
      <c r="AX118" s="329"/>
      <c r="AY118" s="336"/>
      <c r="AZ118" s="336"/>
      <c r="BA118" s="336"/>
      <c r="BB118" s="329"/>
      <c r="BC118" s="336"/>
      <c r="BD118" s="336"/>
      <c r="BE118" s="336"/>
      <c r="BF118" s="336"/>
      <c r="BG118" s="329"/>
      <c r="BH118" s="336"/>
      <c r="BI118" s="336"/>
      <c r="BJ118" s="336"/>
      <c r="BK118" s="336"/>
      <c r="BL118" s="329"/>
      <c r="BM118" s="336"/>
      <c r="BN118" s="336"/>
      <c r="BO118" s="336"/>
      <c r="BP118" s="336"/>
      <c r="BQ118" s="336"/>
      <c r="BR118" s="336"/>
      <c r="BS118" s="335"/>
    </row>
    <row r="119" spans="1:77" x14ac:dyDescent="0.2">
      <c r="A119" s="338"/>
      <c r="B119" s="338"/>
      <c r="C119" s="338"/>
      <c r="D119" s="338"/>
      <c r="E119" s="338"/>
      <c r="F119" s="339"/>
      <c r="G119" s="339" t="s">
        <v>161</v>
      </c>
      <c r="H119" s="340" t="s">
        <v>162</v>
      </c>
      <c r="I119" s="338"/>
      <c r="J119" s="453"/>
      <c r="K119" s="338"/>
      <c r="L119" s="330" t="s">
        <v>163</v>
      </c>
      <c r="M119" s="330" t="s">
        <v>164</v>
      </c>
      <c r="O119" s="341"/>
      <c r="P119" s="329"/>
      <c r="Q119" s="341"/>
      <c r="R119" s="341"/>
      <c r="S119" s="329"/>
      <c r="T119" s="341"/>
      <c r="U119" s="341"/>
      <c r="V119" s="341"/>
      <c r="W119" s="341"/>
      <c r="X119" s="341"/>
      <c r="Y119" s="341"/>
      <c r="Z119" s="341"/>
      <c r="AA119" s="329"/>
      <c r="AB119" s="342"/>
      <c r="AC119" s="329"/>
      <c r="AD119" s="329"/>
      <c r="AE119" s="329"/>
      <c r="AF119" s="341"/>
      <c r="AG119" s="341"/>
      <c r="AH119" s="341"/>
      <c r="AI119" s="341"/>
      <c r="AJ119" s="341"/>
      <c r="AK119" s="341"/>
      <c r="AL119" s="329"/>
      <c r="AM119" s="341"/>
      <c r="AN119" s="341"/>
      <c r="AO119" s="342"/>
      <c r="AP119" s="341"/>
      <c r="AQ119" s="341"/>
      <c r="AR119" s="341"/>
      <c r="AS119" s="329"/>
      <c r="AT119" s="341"/>
      <c r="AU119" s="341"/>
      <c r="AV119" s="341"/>
      <c r="AW119" s="341"/>
      <c r="AX119" s="341"/>
      <c r="AY119" s="341"/>
      <c r="AZ119" s="341"/>
      <c r="BA119" s="341"/>
      <c r="BB119" s="329"/>
      <c r="BC119" s="341"/>
      <c r="BD119" s="341"/>
      <c r="BE119" s="341"/>
      <c r="BF119" s="341"/>
      <c r="BG119" s="329"/>
      <c r="BH119" s="341"/>
      <c r="BI119" s="341"/>
      <c r="BJ119" s="341"/>
      <c r="BK119" s="341"/>
      <c r="BL119" s="329"/>
      <c r="BM119" s="341"/>
      <c r="BN119" s="341"/>
      <c r="BO119" s="341"/>
      <c r="BP119" s="341"/>
      <c r="BQ119" s="329"/>
      <c r="BR119" s="341"/>
      <c r="BS119" s="342"/>
    </row>
    <row r="120" spans="1:77" s="350" customFormat="1" ht="54" x14ac:dyDescent="0.2">
      <c r="A120" s="343">
        <v>1</v>
      </c>
      <c r="B120" s="466" t="s">
        <v>470</v>
      </c>
      <c r="C120" s="434"/>
      <c r="D120" s="434" t="s">
        <v>166</v>
      </c>
      <c r="E120" s="493" t="s">
        <v>167</v>
      </c>
      <c r="F120" s="495" t="s">
        <v>471</v>
      </c>
      <c r="G120" s="433" t="s">
        <v>166</v>
      </c>
      <c r="H120" s="347"/>
      <c r="I120" s="435"/>
      <c r="J120" s="495">
        <v>11</v>
      </c>
      <c r="K120" s="618" t="s">
        <v>500</v>
      </c>
      <c r="L120" s="455">
        <v>1</v>
      </c>
      <c r="M120" s="462"/>
      <c r="O120" s="351"/>
      <c r="P120" s="351"/>
      <c r="Q120" s="351"/>
      <c r="R120" s="351"/>
      <c r="S120" s="351"/>
      <c r="T120" s="351"/>
      <c r="U120" s="351"/>
      <c r="V120" s="351"/>
      <c r="W120" s="351"/>
      <c r="X120" s="351"/>
      <c r="Y120" s="351"/>
      <c r="Z120" s="351"/>
      <c r="AA120" s="351"/>
      <c r="AB120" s="351"/>
      <c r="AC120" s="351"/>
      <c r="AD120" s="351"/>
      <c r="AE120" s="351"/>
      <c r="AF120" s="351"/>
      <c r="AG120" s="351"/>
      <c r="AH120" s="351"/>
      <c r="AI120" s="351"/>
      <c r="AJ120" s="351"/>
      <c r="AK120" s="351"/>
      <c r="AL120" s="351"/>
      <c r="AM120" s="351"/>
      <c r="AN120" s="351"/>
      <c r="AO120" s="351"/>
      <c r="AP120" s="351"/>
      <c r="AQ120" s="351"/>
      <c r="AR120" s="351"/>
      <c r="AS120" s="351"/>
      <c r="AT120" s="351"/>
      <c r="AU120" s="351"/>
      <c r="AV120" s="351"/>
      <c r="AW120" s="351"/>
      <c r="AX120" s="351"/>
      <c r="AY120" s="351"/>
      <c r="AZ120" s="351"/>
      <c r="BA120" s="351"/>
      <c r="BB120" s="351"/>
      <c r="BC120" s="351"/>
      <c r="BD120" s="351"/>
      <c r="BE120" s="351"/>
      <c r="BF120" s="351"/>
      <c r="BG120" s="351"/>
      <c r="BH120" s="351"/>
      <c r="BI120" s="351"/>
      <c r="BJ120" s="351"/>
      <c r="BK120" s="351"/>
      <c r="BL120" s="351"/>
      <c r="BM120" s="351"/>
      <c r="BN120" s="351"/>
      <c r="BO120" s="351"/>
      <c r="BP120" s="351"/>
      <c r="BQ120" s="351"/>
      <c r="BR120" s="351"/>
      <c r="BS120" s="351"/>
    </row>
    <row r="121" spans="1:77" s="350" customFormat="1" ht="54" x14ac:dyDescent="0.2">
      <c r="A121" s="343">
        <v>2</v>
      </c>
      <c r="B121" s="466" t="s">
        <v>470</v>
      </c>
      <c r="C121" s="434"/>
      <c r="D121" s="434" t="s">
        <v>166</v>
      </c>
      <c r="E121" s="493" t="s">
        <v>167</v>
      </c>
      <c r="F121" s="496" t="s">
        <v>472</v>
      </c>
      <c r="G121" s="433" t="s">
        <v>166</v>
      </c>
      <c r="H121" s="347"/>
      <c r="I121" s="435"/>
      <c r="J121" s="496">
        <v>33</v>
      </c>
      <c r="K121" s="619"/>
      <c r="L121" s="437">
        <v>1</v>
      </c>
      <c r="M121" s="349"/>
      <c r="O121" s="351"/>
      <c r="P121" s="351"/>
      <c r="Q121" s="351"/>
      <c r="R121" s="351"/>
      <c r="S121" s="351"/>
      <c r="T121" s="351"/>
      <c r="U121" s="351"/>
      <c r="V121" s="351"/>
      <c r="W121" s="351"/>
      <c r="X121" s="351"/>
      <c r="Y121" s="351"/>
      <c r="Z121" s="351"/>
      <c r="AA121" s="351"/>
      <c r="AB121" s="351"/>
      <c r="AC121" s="351"/>
      <c r="AD121" s="351"/>
      <c r="AE121" s="351"/>
      <c r="AF121" s="351"/>
      <c r="AG121" s="351"/>
      <c r="AH121" s="351"/>
      <c r="AI121" s="351"/>
      <c r="AJ121" s="351"/>
      <c r="AK121" s="351"/>
      <c r="AL121" s="351"/>
      <c r="AM121" s="351"/>
      <c r="AN121" s="351"/>
      <c r="AO121" s="351"/>
      <c r="AP121" s="351"/>
      <c r="AQ121" s="351"/>
      <c r="AR121" s="351"/>
      <c r="AS121" s="351"/>
      <c r="AT121" s="351"/>
      <c r="AU121" s="351"/>
      <c r="AV121" s="351"/>
      <c r="AW121" s="351"/>
      <c r="AX121" s="351"/>
      <c r="AY121" s="351"/>
      <c r="AZ121" s="351"/>
      <c r="BA121" s="351"/>
      <c r="BB121" s="351"/>
      <c r="BC121" s="351"/>
      <c r="BD121" s="351"/>
      <c r="BE121" s="351"/>
      <c r="BF121" s="351"/>
      <c r="BG121" s="351"/>
      <c r="BH121" s="351"/>
      <c r="BI121" s="351"/>
      <c r="BJ121" s="351"/>
      <c r="BK121" s="351"/>
      <c r="BL121" s="351"/>
      <c r="BM121" s="351"/>
      <c r="BN121" s="351"/>
      <c r="BO121" s="351"/>
      <c r="BP121" s="351"/>
      <c r="BQ121" s="351"/>
      <c r="BR121" s="351"/>
      <c r="BS121" s="351"/>
    </row>
    <row r="122" spans="1:77" s="350" customFormat="1" ht="54" x14ac:dyDescent="0.2">
      <c r="A122" s="343">
        <v>3</v>
      </c>
      <c r="B122" s="466" t="s">
        <v>470</v>
      </c>
      <c r="C122" s="345"/>
      <c r="D122" s="434" t="s">
        <v>166</v>
      </c>
      <c r="E122" s="493" t="s">
        <v>167</v>
      </c>
      <c r="F122" s="496" t="s">
        <v>473</v>
      </c>
      <c r="G122" s="433" t="s">
        <v>166</v>
      </c>
      <c r="H122" s="347"/>
      <c r="I122" s="435"/>
      <c r="J122" s="496">
        <v>3</v>
      </c>
      <c r="K122" s="619"/>
      <c r="L122" s="437">
        <v>1</v>
      </c>
      <c r="M122" s="349"/>
      <c r="O122" s="351"/>
      <c r="P122" s="351"/>
      <c r="Q122" s="351"/>
      <c r="R122" s="351"/>
      <c r="S122" s="351"/>
      <c r="T122" s="351"/>
      <c r="U122" s="351"/>
      <c r="V122" s="351"/>
      <c r="W122" s="351"/>
      <c r="X122" s="351"/>
      <c r="Y122" s="351"/>
      <c r="Z122" s="351"/>
      <c r="AA122" s="351"/>
      <c r="AB122" s="351"/>
      <c r="AC122" s="351"/>
      <c r="AD122" s="351"/>
      <c r="AE122" s="351"/>
      <c r="AF122" s="351"/>
      <c r="AG122" s="351"/>
      <c r="AH122" s="351"/>
      <c r="AI122" s="351"/>
      <c r="AJ122" s="351"/>
      <c r="AK122" s="351"/>
      <c r="AL122" s="351"/>
      <c r="AM122" s="351"/>
      <c r="AN122" s="351"/>
      <c r="AO122" s="351"/>
      <c r="AP122" s="351"/>
      <c r="AQ122" s="351"/>
      <c r="AR122" s="351"/>
      <c r="AS122" s="351"/>
      <c r="AT122" s="351"/>
      <c r="AU122" s="351"/>
      <c r="AV122" s="351"/>
      <c r="AW122" s="351"/>
      <c r="AX122" s="351"/>
      <c r="AY122" s="351"/>
      <c r="AZ122" s="351"/>
      <c r="BA122" s="351"/>
      <c r="BB122" s="351"/>
      <c r="BC122" s="351"/>
      <c r="BD122" s="351"/>
      <c r="BE122" s="351"/>
      <c r="BF122" s="351"/>
      <c r="BG122" s="351"/>
      <c r="BH122" s="351"/>
      <c r="BI122" s="351"/>
      <c r="BJ122" s="351"/>
      <c r="BK122" s="351"/>
      <c r="BL122" s="351"/>
      <c r="BM122" s="351"/>
      <c r="BN122" s="351"/>
      <c r="BO122" s="351"/>
      <c r="BP122" s="351"/>
      <c r="BQ122" s="351"/>
      <c r="BR122" s="351"/>
      <c r="BS122" s="351"/>
    </row>
    <row r="123" spans="1:77" s="350" customFormat="1" ht="54" x14ac:dyDescent="0.2">
      <c r="A123" s="343">
        <v>4</v>
      </c>
      <c r="B123" s="466" t="s">
        <v>470</v>
      </c>
      <c r="C123" s="434"/>
      <c r="D123" s="434" t="s">
        <v>166</v>
      </c>
      <c r="E123" s="493" t="s">
        <v>167</v>
      </c>
      <c r="F123" s="496" t="s">
        <v>474</v>
      </c>
      <c r="G123" s="433" t="s">
        <v>166</v>
      </c>
      <c r="H123" s="347"/>
      <c r="I123" s="435"/>
      <c r="J123" s="496">
        <v>9</v>
      </c>
      <c r="K123" s="619"/>
      <c r="L123" s="437">
        <v>1</v>
      </c>
      <c r="M123" s="349"/>
      <c r="O123" s="351"/>
      <c r="P123" s="351"/>
      <c r="Q123" s="351"/>
      <c r="R123" s="351"/>
      <c r="S123" s="351"/>
      <c r="T123" s="351"/>
      <c r="U123" s="351"/>
      <c r="V123" s="351"/>
      <c r="W123" s="351"/>
      <c r="X123" s="351"/>
      <c r="Y123" s="351"/>
      <c r="Z123" s="351"/>
      <c r="AA123" s="351"/>
      <c r="AB123" s="351"/>
      <c r="AC123" s="351"/>
      <c r="AD123" s="351"/>
      <c r="AE123" s="351"/>
      <c r="AF123" s="351"/>
      <c r="AG123" s="351"/>
      <c r="AH123" s="351"/>
      <c r="AI123" s="351"/>
      <c r="AJ123" s="351"/>
      <c r="AK123" s="351"/>
      <c r="AL123" s="351"/>
      <c r="AM123" s="351"/>
      <c r="AN123" s="351"/>
      <c r="AO123" s="351"/>
      <c r="AP123" s="351"/>
      <c r="AQ123" s="351"/>
      <c r="AR123" s="351"/>
      <c r="AS123" s="351"/>
      <c r="AT123" s="351"/>
      <c r="AU123" s="351"/>
      <c r="AV123" s="351"/>
      <c r="AW123" s="351"/>
      <c r="AX123" s="351"/>
      <c r="AY123" s="351"/>
      <c r="AZ123" s="351"/>
      <c r="BA123" s="351"/>
      <c r="BB123" s="351"/>
      <c r="BC123" s="351"/>
      <c r="BD123" s="351"/>
      <c r="BE123" s="351"/>
      <c r="BF123" s="351"/>
      <c r="BG123" s="351"/>
      <c r="BH123" s="351"/>
      <c r="BI123" s="351"/>
      <c r="BJ123" s="351"/>
      <c r="BK123" s="351"/>
      <c r="BL123" s="351"/>
      <c r="BM123" s="351"/>
      <c r="BN123" s="351"/>
      <c r="BO123" s="351"/>
      <c r="BP123" s="351"/>
      <c r="BQ123" s="351"/>
      <c r="BR123" s="351"/>
      <c r="BS123" s="351"/>
    </row>
    <row r="124" spans="1:77" s="350" customFormat="1" ht="54" x14ac:dyDescent="0.2">
      <c r="A124" s="343">
        <v>5</v>
      </c>
      <c r="B124" s="466" t="s">
        <v>470</v>
      </c>
      <c r="C124" s="434"/>
      <c r="D124" s="434" t="s">
        <v>166</v>
      </c>
      <c r="E124" s="493" t="s">
        <v>167</v>
      </c>
      <c r="F124" s="496" t="s">
        <v>475</v>
      </c>
      <c r="G124" s="433" t="s">
        <v>166</v>
      </c>
      <c r="H124" s="347"/>
      <c r="I124" s="435"/>
      <c r="J124" s="496">
        <v>23</v>
      </c>
      <c r="K124" s="619"/>
      <c r="L124" s="437">
        <v>1</v>
      </c>
      <c r="M124" s="349"/>
      <c r="O124" s="351"/>
      <c r="P124" s="351"/>
      <c r="Q124" s="351"/>
      <c r="R124" s="351"/>
      <c r="S124" s="351"/>
      <c r="T124" s="351"/>
      <c r="U124" s="351"/>
      <c r="V124" s="351"/>
      <c r="W124" s="351"/>
      <c r="X124" s="351"/>
      <c r="Y124" s="351"/>
      <c r="Z124" s="351"/>
      <c r="AA124" s="351"/>
      <c r="AB124" s="351"/>
      <c r="AC124" s="351"/>
      <c r="AD124" s="351"/>
      <c r="AE124" s="351"/>
      <c r="AF124" s="351"/>
      <c r="AG124" s="351"/>
      <c r="AH124" s="351"/>
      <c r="AI124" s="351"/>
      <c r="AJ124" s="351"/>
      <c r="AK124" s="351"/>
      <c r="AL124" s="351"/>
      <c r="AM124" s="351"/>
      <c r="AN124" s="351"/>
      <c r="AO124" s="351"/>
      <c r="AP124" s="351"/>
      <c r="AQ124" s="351"/>
      <c r="AR124" s="351"/>
      <c r="AS124" s="351"/>
      <c r="AT124" s="351"/>
      <c r="AU124" s="351"/>
      <c r="AV124" s="351"/>
      <c r="AW124" s="351"/>
      <c r="AX124" s="351"/>
      <c r="AY124" s="351"/>
      <c r="AZ124" s="351"/>
      <c r="BA124" s="351"/>
      <c r="BB124" s="351"/>
      <c r="BC124" s="351"/>
      <c r="BD124" s="351"/>
      <c r="BE124" s="351"/>
      <c r="BF124" s="351"/>
      <c r="BG124" s="351"/>
      <c r="BH124" s="351"/>
      <c r="BI124" s="351"/>
      <c r="BJ124" s="351"/>
      <c r="BK124" s="351"/>
      <c r="BL124" s="351"/>
      <c r="BM124" s="351"/>
      <c r="BN124" s="351"/>
      <c r="BO124" s="351"/>
      <c r="BP124" s="351"/>
      <c r="BQ124" s="351"/>
      <c r="BR124" s="351"/>
      <c r="BS124" s="351"/>
    </row>
    <row r="125" spans="1:77" s="350" customFormat="1" ht="54" x14ac:dyDescent="0.2">
      <c r="A125" s="343">
        <v>6</v>
      </c>
      <c r="B125" s="466" t="s">
        <v>470</v>
      </c>
      <c r="C125" s="345"/>
      <c r="D125" s="434" t="s">
        <v>166</v>
      </c>
      <c r="E125" s="493" t="s">
        <v>167</v>
      </c>
      <c r="F125" s="496" t="s">
        <v>476</v>
      </c>
      <c r="G125" s="433" t="s">
        <v>166</v>
      </c>
      <c r="H125" s="347"/>
      <c r="I125" s="435"/>
      <c r="J125" s="496">
        <v>3</v>
      </c>
      <c r="K125" s="619"/>
      <c r="L125" s="437">
        <v>1</v>
      </c>
      <c r="M125" s="349"/>
      <c r="O125" s="351"/>
      <c r="P125" s="351"/>
      <c r="Q125" s="351"/>
      <c r="R125" s="351"/>
      <c r="S125" s="351"/>
      <c r="T125" s="351"/>
      <c r="U125" s="351"/>
      <c r="V125" s="351"/>
      <c r="W125" s="351"/>
      <c r="X125" s="351"/>
      <c r="Y125" s="351"/>
      <c r="Z125" s="351"/>
      <c r="AA125" s="351"/>
      <c r="AB125" s="351"/>
      <c r="AC125" s="351"/>
      <c r="AD125" s="351"/>
      <c r="AE125" s="351"/>
      <c r="AF125" s="351"/>
      <c r="AG125" s="351"/>
      <c r="AH125" s="351"/>
      <c r="AI125" s="351"/>
      <c r="AJ125" s="351"/>
      <c r="AK125" s="351"/>
      <c r="AL125" s="351"/>
      <c r="AM125" s="351"/>
      <c r="AN125" s="351"/>
      <c r="AO125" s="351"/>
      <c r="AP125" s="351"/>
      <c r="AQ125" s="351"/>
      <c r="AR125" s="351"/>
      <c r="AS125" s="351"/>
      <c r="AT125" s="351"/>
      <c r="AU125" s="351"/>
      <c r="AV125" s="351"/>
      <c r="AW125" s="351"/>
      <c r="AX125" s="351"/>
      <c r="AY125" s="351"/>
      <c r="AZ125" s="351"/>
      <c r="BA125" s="351"/>
      <c r="BB125" s="351"/>
      <c r="BC125" s="351"/>
      <c r="BD125" s="351"/>
      <c r="BE125" s="351"/>
      <c r="BF125" s="351"/>
      <c r="BG125" s="351"/>
      <c r="BH125" s="351"/>
      <c r="BI125" s="351"/>
      <c r="BJ125" s="351"/>
      <c r="BK125" s="351"/>
      <c r="BL125" s="351"/>
      <c r="BM125" s="351"/>
      <c r="BN125" s="351"/>
      <c r="BO125" s="351"/>
      <c r="BP125" s="351"/>
      <c r="BQ125" s="351"/>
      <c r="BR125" s="351"/>
      <c r="BS125" s="351"/>
    </row>
    <row r="126" spans="1:77" s="350" customFormat="1" ht="54" x14ac:dyDescent="0.2">
      <c r="A126" s="343">
        <v>7</v>
      </c>
      <c r="B126" s="466" t="s">
        <v>470</v>
      </c>
      <c r="C126" s="345"/>
      <c r="D126" s="434" t="s">
        <v>166</v>
      </c>
      <c r="E126" s="493" t="s">
        <v>167</v>
      </c>
      <c r="F126" s="496" t="s">
        <v>475</v>
      </c>
      <c r="G126" s="433" t="s">
        <v>166</v>
      </c>
      <c r="H126" s="347"/>
      <c r="I126" s="435"/>
      <c r="J126" s="496">
        <v>18</v>
      </c>
      <c r="K126" s="619"/>
      <c r="L126" s="437">
        <v>1</v>
      </c>
      <c r="M126" s="349"/>
      <c r="O126" s="351"/>
      <c r="P126" s="351"/>
      <c r="Q126" s="351"/>
      <c r="R126" s="351"/>
      <c r="S126" s="351"/>
      <c r="T126" s="351"/>
      <c r="U126" s="351"/>
      <c r="V126" s="351"/>
      <c r="W126" s="351"/>
      <c r="X126" s="351"/>
      <c r="Y126" s="351"/>
      <c r="Z126" s="351"/>
      <c r="AA126" s="351"/>
      <c r="AB126" s="351"/>
      <c r="AC126" s="351"/>
      <c r="AD126" s="351"/>
      <c r="AE126" s="351"/>
      <c r="AF126" s="351"/>
      <c r="AG126" s="351"/>
      <c r="AH126" s="351"/>
      <c r="AI126" s="351"/>
      <c r="AJ126" s="351"/>
      <c r="AK126" s="351"/>
      <c r="AL126" s="351"/>
      <c r="AM126" s="351"/>
      <c r="AN126" s="351"/>
      <c r="AO126" s="351"/>
      <c r="AP126" s="351"/>
      <c r="AQ126" s="351"/>
      <c r="AR126" s="351"/>
      <c r="AS126" s="351"/>
      <c r="AT126" s="351"/>
      <c r="AU126" s="351"/>
      <c r="AV126" s="351"/>
      <c r="AW126" s="351"/>
      <c r="AX126" s="351"/>
      <c r="AY126" s="351"/>
      <c r="AZ126" s="351"/>
      <c r="BA126" s="351"/>
      <c r="BB126" s="351"/>
      <c r="BC126" s="351"/>
      <c r="BD126" s="351"/>
      <c r="BE126" s="351"/>
      <c r="BF126" s="351"/>
      <c r="BG126" s="351"/>
      <c r="BH126" s="351"/>
      <c r="BI126" s="351"/>
      <c r="BJ126" s="351"/>
      <c r="BK126" s="351"/>
      <c r="BL126" s="351"/>
      <c r="BM126" s="351"/>
      <c r="BN126" s="351"/>
      <c r="BO126" s="351"/>
      <c r="BP126" s="351"/>
      <c r="BQ126" s="351"/>
      <c r="BR126" s="351"/>
      <c r="BS126" s="351"/>
    </row>
    <row r="127" spans="1:77" s="350" customFormat="1" ht="54" x14ac:dyDescent="0.2">
      <c r="A127" s="343">
        <v>8</v>
      </c>
      <c r="B127" s="466" t="s">
        <v>470</v>
      </c>
      <c r="C127" s="345"/>
      <c r="D127" s="434" t="s">
        <v>166</v>
      </c>
      <c r="E127" s="493" t="s">
        <v>167</v>
      </c>
      <c r="F127" s="496" t="s">
        <v>477</v>
      </c>
      <c r="G127" s="433" t="s">
        <v>166</v>
      </c>
      <c r="H127" s="347"/>
      <c r="I127" s="435"/>
      <c r="J127" s="496">
        <v>10</v>
      </c>
      <c r="K127" s="619"/>
      <c r="L127" s="437">
        <v>1</v>
      </c>
      <c r="M127" s="349"/>
      <c r="O127" s="351"/>
      <c r="P127" s="351"/>
      <c r="Q127" s="351"/>
      <c r="R127" s="351"/>
      <c r="S127" s="351"/>
      <c r="T127" s="351"/>
      <c r="U127" s="351"/>
      <c r="V127" s="351"/>
      <c r="W127" s="351"/>
      <c r="X127" s="351"/>
      <c r="Y127" s="351"/>
      <c r="Z127" s="351"/>
      <c r="AA127" s="351"/>
      <c r="AB127" s="351"/>
      <c r="AC127" s="351"/>
      <c r="AD127" s="351"/>
      <c r="AE127" s="351"/>
      <c r="AF127" s="351"/>
      <c r="AG127" s="351"/>
      <c r="AH127" s="351"/>
      <c r="AI127" s="351"/>
      <c r="AJ127" s="351"/>
      <c r="AK127" s="351"/>
      <c r="AL127" s="351"/>
      <c r="AM127" s="351"/>
      <c r="AN127" s="351"/>
      <c r="AO127" s="351"/>
      <c r="AP127" s="351"/>
      <c r="AQ127" s="351"/>
      <c r="AR127" s="351"/>
      <c r="AS127" s="351"/>
      <c r="AT127" s="351"/>
      <c r="AU127" s="351"/>
      <c r="AV127" s="351"/>
      <c r="AW127" s="351"/>
      <c r="AX127" s="351"/>
      <c r="AY127" s="351"/>
      <c r="AZ127" s="351"/>
      <c r="BA127" s="351"/>
      <c r="BB127" s="351"/>
      <c r="BC127" s="351"/>
      <c r="BD127" s="351"/>
      <c r="BE127" s="351"/>
      <c r="BF127" s="351"/>
      <c r="BG127" s="351"/>
      <c r="BH127" s="351"/>
      <c r="BI127" s="351"/>
      <c r="BJ127" s="351"/>
      <c r="BK127" s="351"/>
      <c r="BL127" s="351"/>
      <c r="BM127" s="351"/>
      <c r="BN127" s="351"/>
      <c r="BO127" s="351"/>
      <c r="BP127" s="351"/>
      <c r="BQ127" s="351"/>
      <c r="BR127" s="351"/>
      <c r="BS127" s="351"/>
    </row>
    <row r="128" spans="1:77" s="350" customFormat="1" ht="54" x14ac:dyDescent="0.2">
      <c r="A128" s="343">
        <v>9</v>
      </c>
      <c r="B128" s="466" t="s">
        <v>470</v>
      </c>
      <c r="C128" s="345"/>
      <c r="D128" s="434" t="s">
        <v>166</v>
      </c>
      <c r="E128" s="493" t="s">
        <v>167</v>
      </c>
      <c r="F128" s="497" t="s">
        <v>478</v>
      </c>
      <c r="G128" s="433" t="s">
        <v>166</v>
      </c>
      <c r="H128" s="347"/>
      <c r="I128" s="435"/>
      <c r="J128" s="498">
        <v>3</v>
      </c>
      <c r="K128" s="620"/>
      <c r="L128" s="437">
        <v>1</v>
      </c>
      <c r="M128" s="349"/>
      <c r="O128" s="351"/>
      <c r="P128" s="351"/>
      <c r="Q128" s="351"/>
      <c r="R128" s="351"/>
      <c r="S128" s="351"/>
      <c r="T128" s="351"/>
      <c r="U128" s="351"/>
      <c r="V128" s="351"/>
      <c r="W128" s="351"/>
      <c r="X128" s="351"/>
      <c r="Y128" s="351"/>
      <c r="Z128" s="351"/>
      <c r="AA128" s="351"/>
      <c r="AB128" s="351"/>
      <c r="AC128" s="351"/>
      <c r="AD128" s="351"/>
      <c r="AE128" s="351"/>
      <c r="AF128" s="351"/>
      <c r="AG128" s="351"/>
      <c r="AH128" s="351"/>
      <c r="AI128" s="351"/>
      <c r="AJ128" s="351"/>
      <c r="AK128" s="351"/>
      <c r="AL128" s="351"/>
      <c r="AM128" s="351"/>
      <c r="AN128" s="351"/>
      <c r="AO128" s="351"/>
      <c r="AP128" s="351"/>
      <c r="AQ128" s="351"/>
      <c r="AR128" s="351"/>
      <c r="AS128" s="351"/>
      <c r="AT128" s="351"/>
      <c r="AU128" s="351"/>
      <c r="AV128" s="351"/>
      <c r="AW128" s="351"/>
      <c r="AX128" s="351"/>
      <c r="AY128" s="351"/>
      <c r="AZ128" s="351"/>
      <c r="BA128" s="351"/>
      <c r="BB128" s="351"/>
      <c r="BC128" s="351"/>
      <c r="BD128" s="351"/>
      <c r="BE128" s="351"/>
      <c r="BF128" s="351"/>
      <c r="BG128" s="351"/>
      <c r="BH128" s="351"/>
      <c r="BI128" s="351"/>
      <c r="BJ128" s="351"/>
      <c r="BK128" s="351"/>
      <c r="BL128" s="351"/>
      <c r="BM128" s="351"/>
      <c r="BN128" s="351"/>
      <c r="BO128" s="351"/>
      <c r="BP128" s="351"/>
      <c r="BQ128" s="351"/>
      <c r="BR128" s="351"/>
      <c r="BS128" s="351"/>
    </row>
    <row r="129" spans="1:77" ht="18" customHeight="1" x14ac:dyDescent="0.2">
      <c r="A129" s="352"/>
      <c r="B129" s="353"/>
      <c r="C129" s="354">
        <v>0</v>
      </c>
      <c r="D129" s="355">
        <v>9</v>
      </c>
      <c r="E129" s="356"/>
      <c r="F129" s="452"/>
      <c r="G129" s="357"/>
      <c r="H129" s="357"/>
      <c r="I129" s="354">
        <f>SUM(I120:I128)</f>
        <v>0</v>
      </c>
      <c r="J129" s="454">
        <f>SUM(J120:J128)</f>
        <v>113</v>
      </c>
      <c r="K129" s="358"/>
      <c r="L129" s="354">
        <f>SUM(L120:L128)</f>
        <v>9</v>
      </c>
      <c r="M129" s="354">
        <f>SUM(M120:M128)</f>
        <v>0</v>
      </c>
      <c r="O129" s="329"/>
      <c r="P129" s="329"/>
      <c r="Q129" s="329"/>
      <c r="R129" s="329"/>
      <c r="S129" s="329"/>
      <c r="T129" s="329"/>
      <c r="U129" s="329"/>
      <c r="V129" s="329"/>
      <c r="W129" s="329"/>
      <c r="X129" s="329"/>
      <c r="Y129" s="329"/>
      <c r="Z129" s="329"/>
      <c r="AA129" s="329"/>
      <c r="AB129" s="329"/>
      <c r="AC129" s="329"/>
      <c r="AD129" s="329"/>
      <c r="AE129" s="329"/>
      <c r="AF129" s="329"/>
      <c r="AG129" s="329"/>
      <c r="AH129" s="329"/>
      <c r="AI129" s="329"/>
      <c r="AJ129" s="329"/>
      <c r="AK129" s="329"/>
      <c r="AL129" s="329"/>
      <c r="AM129" s="329"/>
      <c r="AN129" s="329"/>
      <c r="AO129" s="329"/>
      <c r="AP129" s="329"/>
      <c r="AQ129" s="329"/>
      <c r="AR129" s="329"/>
      <c r="AS129" s="329"/>
      <c r="AT129" s="329"/>
      <c r="AU129" s="329"/>
      <c r="AV129" s="329"/>
      <c r="AW129" s="329"/>
      <c r="AX129" s="329"/>
      <c r="AY129" s="329"/>
      <c r="AZ129" s="329"/>
      <c r="BA129" s="329"/>
      <c r="BB129" s="329"/>
      <c r="BC129" s="329"/>
      <c r="BD129" s="329"/>
      <c r="BE129" s="329"/>
      <c r="BF129" s="329"/>
      <c r="BG129" s="329"/>
      <c r="BH129" s="329"/>
      <c r="BI129" s="329"/>
      <c r="BJ129" s="329"/>
      <c r="BK129" s="329"/>
      <c r="BL129" s="329"/>
      <c r="BM129" s="329"/>
      <c r="BN129" s="329"/>
      <c r="BO129" s="329"/>
      <c r="BP129" s="329"/>
      <c r="BQ129" s="329"/>
      <c r="BR129" s="329"/>
      <c r="BS129" s="329"/>
    </row>
    <row r="130" spans="1:77" ht="19.5" x14ac:dyDescent="0.2">
      <c r="A130" s="306" t="s">
        <v>0</v>
      </c>
      <c r="B130" s="307"/>
      <c r="C130" s="307"/>
      <c r="D130" s="307"/>
      <c r="E130" s="307"/>
      <c r="F130" s="307"/>
      <c r="G130" s="307"/>
      <c r="H130" s="307"/>
      <c r="I130" s="307"/>
      <c r="J130" s="307"/>
      <c r="K130" s="307"/>
      <c r="L130" s="307"/>
      <c r="M130" s="307"/>
    </row>
    <row r="131" spans="1:77" ht="19.5" x14ac:dyDescent="0.2">
      <c r="A131" s="309"/>
      <c r="B131" s="307"/>
      <c r="C131" s="307"/>
      <c r="D131" s="307"/>
      <c r="E131" s="307"/>
      <c r="F131" s="307"/>
      <c r="G131" s="307"/>
      <c r="H131" s="307"/>
      <c r="I131" s="307"/>
      <c r="J131" s="307"/>
      <c r="K131" s="307"/>
      <c r="L131" s="307"/>
      <c r="M131" s="310" t="s">
        <v>52</v>
      </c>
    </row>
    <row r="132" spans="1:77" ht="15.75" x14ac:dyDescent="0.2">
      <c r="A132" s="311" t="s">
        <v>147</v>
      </c>
      <c r="B132" s="307"/>
      <c r="C132" s="307"/>
      <c r="D132" s="307"/>
      <c r="E132" s="307"/>
      <c r="F132" s="307"/>
      <c r="G132" s="307"/>
      <c r="H132" s="307"/>
      <c r="I132" s="307"/>
      <c r="J132" s="307"/>
      <c r="K132" s="307"/>
      <c r="L132" s="312"/>
    </row>
    <row r="133" spans="1:77" ht="15.75" x14ac:dyDescent="0.2">
      <c r="A133" s="311" t="s">
        <v>148</v>
      </c>
      <c r="B133" s="307"/>
      <c r="C133" s="307"/>
      <c r="D133" s="307"/>
      <c r="E133" s="307"/>
      <c r="F133" s="307"/>
      <c r="G133" s="307"/>
      <c r="H133" s="307"/>
      <c r="I133" s="307"/>
      <c r="J133" s="307"/>
      <c r="K133" s="307"/>
      <c r="L133" s="307"/>
      <c r="M133" s="313"/>
    </row>
    <row r="134" spans="1:77" ht="6.95" customHeight="1" x14ac:dyDescent="0.2">
      <c r="A134" s="314"/>
      <c r="B134" s="314"/>
      <c r="C134" s="314"/>
      <c r="D134" s="314"/>
      <c r="E134" s="314"/>
      <c r="F134" s="315"/>
      <c r="G134" s="315"/>
      <c r="H134" s="314"/>
      <c r="I134" s="314"/>
      <c r="J134" s="314"/>
      <c r="K134" s="314"/>
      <c r="L134" s="314"/>
      <c r="M134" s="314"/>
    </row>
    <row r="135" spans="1:77" ht="21.95" customHeight="1" x14ac:dyDescent="0.2">
      <c r="A135" s="316" t="s">
        <v>149</v>
      </c>
      <c r="B135" s="317"/>
      <c r="C135" s="317" t="s">
        <v>56</v>
      </c>
      <c r="D135" s="317"/>
      <c r="E135" s="317"/>
      <c r="F135" s="318"/>
      <c r="G135" s="318"/>
      <c r="H135" s="318" t="s">
        <v>4</v>
      </c>
      <c r="I135" s="319">
        <v>42019</v>
      </c>
      <c r="J135" s="318"/>
      <c r="K135" s="318"/>
      <c r="L135" s="318"/>
      <c r="M135" s="320"/>
    </row>
    <row r="136" spans="1:77" ht="6.95" customHeight="1" x14ac:dyDescent="0.2">
      <c r="A136" s="321"/>
      <c r="B136" s="322"/>
      <c r="C136" s="322"/>
      <c r="D136" s="322"/>
      <c r="E136" s="322"/>
      <c r="F136" s="321"/>
      <c r="G136" s="321"/>
      <c r="H136" s="321"/>
      <c r="I136" s="321"/>
      <c r="J136" s="321"/>
      <c r="K136" s="321"/>
      <c r="L136" s="321"/>
      <c r="M136" s="314"/>
    </row>
    <row r="137" spans="1:77" ht="21.95" customHeight="1" x14ac:dyDescent="0.2">
      <c r="A137" s="323" t="s">
        <v>109</v>
      </c>
      <c r="B137" s="317"/>
      <c r="C137" s="324"/>
      <c r="D137" s="317" t="s">
        <v>398</v>
      </c>
      <c r="E137" s="317"/>
      <c r="F137" s="325" t="s">
        <v>6</v>
      </c>
      <c r="G137" s="326" t="s">
        <v>504</v>
      </c>
      <c r="H137" s="322"/>
      <c r="I137" s="322"/>
      <c r="J137" s="322"/>
      <c r="K137" s="322"/>
      <c r="L137" s="322"/>
      <c r="M137" s="327"/>
      <c r="N137" s="328"/>
      <c r="O137" s="314"/>
      <c r="P137" s="314"/>
      <c r="Q137" s="314"/>
      <c r="R137" s="328"/>
      <c r="S137" s="328"/>
      <c r="U137" s="329"/>
      <c r="V137" s="329"/>
      <c r="W137" s="329"/>
      <c r="X137" s="329"/>
      <c r="Y137" s="329"/>
      <c r="Z137" s="329"/>
      <c r="AA137" s="329"/>
      <c r="AB137" s="329"/>
      <c r="AC137" s="329"/>
      <c r="AD137" s="329"/>
      <c r="AE137" s="329"/>
      <c r="AF137" s="329"/>
      <c r="AG137" s="329"/>
      <c r="AH137" s="329"/>
      <c r="AI137" s="329"/>
      <c r="AJ137" s="329"/>
      <c r="AK137" s="329"/>
      <c r="AL137" s="329"/>
      <c r="AM137" s="329"/>
      <c r="AN137" s="329"/>
      <c r="AO137" s="329"/>
      <c r="AP137" s="329"/>
      <c r="AQ137" s="329"/>
      <c r="AR137" s="329"/>
      <c r="AS137" s="329"/>
      <c r="AT137" s="329"/>
      <c r="AU137" s="329"/>
      <c r="AV137" s="329"/>
      <c r="AW137" s="329"/>
      <c r="AX137" s="329"/>
      <c r="AY137" s="329"/>
      <c r="AZ137" s="329"/>
      <c r="BA137" s="329"/>
      <c r="BB137" s="329"/>
      <c r="BC137" s="329"/>
      <c r="BD137" s="329"/>
      <c r="BE137" s="329"/>
      <c r="BF137" s="329"/>
      <c r="BG137" s="329"/>
      <c r="BH137" s="329"/>
      <c r="BI137" s="329"/>
      <c r="BJ137" s="329"/>
      <c r="BK137" s="329"/>
      <c r="BL137" s="329"/>
      <c r="BM137" s="329"/>
      <c r="BN137" s="329"/>
      <c r="BO137" s="329"/>
      <c r="BP137" s="329"/>
      <c r="BQ137" s="329"/>
      <c r="BR137" s="329"/>
      <c r="BS137" s="329"/>
      <c r="BT137" s="329"/>
      <c r="BU137" s="329"/>
      <c r="BV137" s="329"/>
      <c r="BW137" s="329"/>
      <c r="BX137" s="329"/>
      <c r="BY137" s="329"/>
    </row>
    <row r="138" spans="1:77" ht="11.25" customHeight="1" x14ac:dyDescent="0.2">
      <c r="A138" s="314"/>
      <c r="B138" s="314"/>
      <c r="C138" s="314"/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O138" s="329"/>
      <c r="P138" s="329"/>
      <c r="Q138" s="329"/>
      <c r="R138" s="329"/>
      <c r="S138" s="329"/>
      <c r="T138" s="329"/>
      <c r="U138" s="329"/>
      <c r="V138" s="329"/>
      <c r="W138" s="329"/>
      <c r="X138" s="329"/>
      <c r="Y138" s="329"/>
      <c r="Z138" s="329"/>
      <c r="AA138" s="329"/>
      <c r="AB138" s="329"/>
      <c r="AC138" s="329"/>
      <c r="AD138" s="329"/>
      <c r="AE138" s="329"/>
      <c r="AF138" s="329"/>
      <c r="AG138" s="329"/>
      <c r="AH138" s="329"/>
      <c r="AI138" s="329"/>
      <c r="AJ138" s="329"/>
      <c r="AK138" s="329"/>
      <c r="AL138" s="329"/>
      <c r="AM138" s="329"/>
      <c r="AN138" s="329"/>
      <c r="AO138" s="329"/>
      <c r="AP138" s="329"/>
      <c r="AQ138" s="329"/>
      <c r="AR138" s="329"/>
      <c r="AS138" s="329"/>
      <c r="AT138" s="329"/>
      <c r="AU138" s="329"/>
      <c r="AV138" s="329"/>
      <c r="AW138" s="329"/>
      <c r="AX138" s="329"/>
      <c r="AY138" s="329"/>
      <c r="AZ138" s="329"/>
      <c r="BA138" s="329"/>
      <c r="BB138" s="329"/>
      <c r="BC138" s="329"/>
      <c r="BD138" s="329"/>
      <c r="BE138" s="329"/>
      <c r="BF138" s="329"/>
      <c r="BG138" s="329"/>
      <c r="BH138" s="329"/>
      <c r="BI138" s="329"/>
      <c r="BJ138" s="329"/>
      <c r="BK138" s="329"/>
      <c r="BL138" s="329"/>
      <c r="BM138" s="329"/>
      <c r="BN138" s="329"/>
      <c r="BO138" s="329"/>
      <c r="BP138" s="329"/>
      <c r="BQ138" s="329"/>
      <c r="BR138" s="329"/>
      <c r="BS138" s="329"/>
    </row>
    <row r="139" spans="1:77" ht="37.5" customHeight="1" x14ac:dyDescent="0.3">
      <c r="A139" s="330" t="s">
        <v>150</v>
      </c>
      <c r="B139" s="330" t="s">
        <v>151</v>
      </c>
      <c r="C139" s="330" t="s">
        <v>152</v>
      </c>
      <c r="D139" s="330" t="s">
        <v>153</v>
      </c>
      <c r="E139" s="330" t="s">
        <v>154</v>
      </c>
      <c r="F139" s="330" t="s">
        <v>155</v>
      </c>
      <c r="G139" s="331" t="s">
        <v>156</v>
      </c>
      <c r="H139" s="332"/>
      <c r="I139" s="330" t="s">
        <v>157</v>
      </c>
      <c r="J139" s="330" t="s">
        <v>158</v>
      </c>
      <c r="K139" s="330" t="s">
        <v>159</v>
      </c>
      <c r="L139" s="333" t="s">
        <v>160</v>
      </c>
      <c r="M139" s="334"/>
      <c r="O139" s="329"/>
      <c r="P139" s="335"/>
      <c r="Q139" s="336"/>
      <c r="R139" s="329"/>
      <c r="S139" s="336"/>
      <c r="T139" s="329"/>
      <c r="U139" s="336"/>
      <c r="V139" s="329"/>
      <c r="W139" s="336"/>
      <c r="X139" s="329"/>
      <c r="Y139" s="336"/>
      <c r="Z139" s="336"/>
      <c r="AA139" s="329"/>
      <c r="AB139" s="329"/>
      <c r="AC139" s="335"/>
      <c r="AD139" s="336"/>
      <c r="AE139" s="336"/>
      <c r="AF139" s="336"/>
      <c r="AG139" s="336"/>
      <c r="AH139" s="335"/>
      <c r="AI139" s="336"/>
      <c r="AJ139" s="336"/>
      <c r="AK139" s="336"/>
      <c r="AL139" s="329"/>
      <c r="AM139" s="335"/>
      <c r="AN139" s="337"/>
      <c r="AO139" s="335"/>
      <c r="AP139" s="336"/>
      <c r="AQ139" s="336"/>
      <c r="AR139" s="336"/>
      <c r="AS139" s="336"/>
      <c r="AT139" s="336"/>
      <c r="AU139" s="336"/>
      <c r="AV139" s="336"/>
      <c r="AW139" s="336"/>
      <c r="AX139" s="329"/>
      <c r="AY139" s="336"/>
      <c r="AZ139" s="336"/>
      <c r="BA139" s="336"/>
      <c r="BB139" s="329"/>
      <c r="BC139" s="336"/>
      <c r="BD139" s="336"/>
      <c r="BE139" s="336"/>
      <c r="BF139" s="336"/>
      <c r="BG139" s="329"/>
      <c r="BH139" s="336"/>
      <c r="BI139" s="336"/>
      <c r="BJ139" s="336"/>
      <c r="BK139" s="336"/>
      <c r="BL139" s="329"/>
      <c r="BM139" s="336"/>
      <c r="BN139" s="336"/>
      <c r="BO139" s="336"/>
      <c r="BP139" s="336"/>
      <c r="BQ139" s="336"/>
      <c r="BR139" s="336"/>
      <c r="BS139" s="335"/>
    </row>
    <row r="140" spans="1:77" x14ac:dyDescent="0.2">
      <c r="A140" s="338"/>
      <c r="B140" s="338"/>
      <c r="C140" s="338"/>
      <c r="D140" s="338"/>
      <c r="E140" s="338"/>
      <c r="F140" s="330"/>
      <c r="G140" s="339" t="s">
        <v>161</v>
      </c>
      <c r="H140" s="340" t="s">
        <v>162</v>
      </c>
      <c r="I140" s="338"/>
      <c r="J140" s="453"/>
      <c r="K140" s="338"/>
      <c r="L140" s="330" t="s">
        <v>163</v>
      </c>
      <c r="M140" s="330" t="s">
        <v>164</v>
      </c>
      <c r="O140" s="341"/>
      <c r="P140" s="329"/>
      <c r="Q140" s="341"/>
      <c r="R140" s="341"/>
      <c r="S140" s="329"/>
      <c r="T140" s="341"/>
      <c r="U140" s="341"/>
      <c r="V140" s="341"/>
      <c r="W140" s="341"/>
      <c r="X140" s="341"/>
      <c r="Y140" s="341"/>
      <c r="Z140" s="341"/>
      <c r="AA140" s="329"/>
      <c r="AB140" s="342"/>
      <c r="AC140" s="329"/>
      <c r="AD140" s="329"/>
      <c r="AE140" s="329"/>
      <c r="AF140" s="341"/>
      <c r="AG140" s="341"/>
      <c r="AH140" s="341"/>
      <c r="AI140" s="341"/>
      <c r="AJ140" s="341"/>
      <c r="AK140" s="341"/>
      <c r="AL140" s="329"/>
      <c r="AM140" s="341"/>
      <c r="AN140" s="341"/>
      <c r="AO140" s="342"/>
      <c r="AP140" s="341"/>
      <c r="AQ140" s="341"/>
      <c r="AR140" s="341"/>
      <c r="AS140" s="329"/>
      <c r="AT140" s="341"/>
      <c r="AU140" s="341"/>
      <c r="AV140" s="341"/>
      <c r="AW140" s="341"/>
      <c r="AX140" s="341"/>
      <c r="AY140" s="341"/>
      <c r="AZ140" s="341"/>
      <c r="BA140" s="341"/>
      <c r="BB140" s="329"/>
      <c r="BC140" s="341"/>
      <c r="BD140" s="341"/>
      <c r="BE140" s="341"/>
      <c r="BF140" s="341"/>
      <c r="BG140" s="329"/>
      <c r="BH140" s="341"/>
      <c r="BI140" s="341"/>
      <c r="BJ140" s="341"/>
      <c r="BK140" s="341"/>
      <c r="BL140" s="329"/>
      <c r="BM140" s="341"/>
      <c r="BN140" s="341"/>
      <c r="BO140" s="341"/>
      <c r="BP140" s="341"/>
      <c r="BQ140" s="329"/>
      <c r="BR140" s="341"/>
      <c r="BS140" s="342"/>
    </row>
    <row r="141" spans="1:77" s="350" customFormat="1" ht="54" x14ac:dyDescent="0.2">
      <c r="A141" s="343">
        <v>10</v>
      </c>
      <c r="B141" s="466" t="s">
        <v>470</v>
      </c>
      <c r="C141" s="434"/>
      <c r="D141" s="434" t="s">
        <v>166</v>
      </c>
      <c r="E141" s="493" t="s">
        <v>167</v>
      </c>
      <c r="F141" s="495" t="s">
        <v>479</v>
      </c>
      <c r="G141" s="433" t="s">
        <v>166</v>
      </c>
      <c r="H141" s="347"/>
      <c r="I141" s="435"/>
      <c r="J141" s="495">
        <v>4</v>
      </c>
      <c r="K141" s="618" t="s">
        <v>500</v>
      </c>
      <c r="L141" s="455">
        <v>1</v>
      </c>
      <c r="M141" s="462"/>
      <c r="O141" s="351"/>
      <c r="P141" s="351"/>
      <c r="Q141" s="351"/>
      <c r="R141" s="351"/>
      <c r="S141" s="351"/>
      <c r="T141" s="351"/>
      <c r="U141" s="351"/>
      <c r="V141" s="351"/>
      <c r="W141" s="351"/>
      <c r="X141" s="351"/>
      <c r="Y141" s="351"/>
      <c r="Z141" s="351"/>
      <c r="AA141" s="351"/>
      <c r="AB141" s="351"/>
      <c r="AC141" s="351"/>
      <c r="AD141" s="351"/>
      <c r="AE141" s="351"/>
      <c r="AF141" s="351"/>
      <c r="AG141" s="351"/>
      <c r="AH141" s="351"/>
      <c r="AI141" s="351"/>
      <c r="AJ141" s="351"/>
      <c r="AK141" s="351"/>
      <c r="AL141" s="351"/>
      <c r="AM141" s="351"/>
      <c r="AN141" s="351"/>
      <c r="AO141" s="351"/>
      <c r="AP141" s="351"/>
      <c r="AQ141" s="351"/>
      <c r="AR141" s="351"/>
      <c r="AS141" s="351"/>
      <c r="AT141" s="351"/>
      <c r="AU141" s="351"/>
      <c r="AV141" s="351"/>
      <c r="AW141" s="351"/>
      <c r="AX141" s="351"/>
      <c r="AY141" s="351"/>
      <c r="AZ141" s="351"/>
      <c r="BA141" s="351"/>
      <c r="BB141" s="351"/>
      <c r="BC141" s="351"/>
      <c r="BD141" s="351"/>
      <c r="BE141" s="351"/>
      <c r="BF141" s="351"/>
      <c r="BG141" s="351"/>
      <c r="BH141" s="351"/>
      <c r="BI141" s="351"/>
      <c r="BJ141" s="351"/>
      <c r="BK141" s="351"/>
      <c r="BL141" s="351"/>
      <c r="BM141" s="351"/>
      <c r="BN141" s="351"/>
      <c r="BO141" s="351"/>
      <c r="BP141" s="351"/>
      <c r="BQ141" s="351"/>
      <c r="BR141" s="351"/>
      <c r="BS141" s="351"/>
    </row>
    <row r="142" spans="1:77" s="350" customFormat="1" ht="54" x14ac:dyDescent="0.2">
      <c r="A142" s="343">
        <v>11</v>
      </c>
      <c r="B142" s="466" t="s">
        <v>470</v>
      </c>
      <c r="C142" s="434"/>
      <c r="D142" s="434" t="s">
        <v>166</v>
      </c>
      <c r="E142" s="493" t="s">
        <v>167</v>
      </c>
      <c r="F142" s="496" t="s">
        <v>480</v>
      </c>
      <c r="G142" s="433" t="s">
        <v>166</v>
      </c>
      <c r="H142" s="347"/>
      <c r="I142" s="435"/>
      <c r="J142" s="496">
        <v>40</v>
      </c>
      <c r="K142" s="619"/>
      <c r="L142" s="437">
        <v>1</v>
      </c>
      <c r="M142" s="349"/>
      <c r="O142" s="351"/>
      <c r="P142" s="351"/>
      <c r="Q142" s="351"/>
      <c r="R142" s="351"/>
      <c r="S142" s="351"/>
      <c r="T142" s="351"/>
      <c r="U142" s="351"/>
      <c r="V142" s="351"/>
      <c r="W142" s="351"/>
      <c r="X142" s="351"/>
      <c r="Y142" s="351"/>
      <c r="Z142" s="351"/>
      <c r="AA142" s="351"/>
      <c r="AB142" s="351"/>
      <c r="AC142" s="351"/>
      <c r="AD142" s="351"/>
      <c r="AE142" s="351"/>
      <c r="AF142" s="351"/>
      <c r="AG142" s="351"/>
      <c r="AH142" s="351"/>
      <c r="AI142" s="351"/>
      <c r="AJ142" s="351"/>
      <c r="AK142" s="351"/>
      <c r="AL142" s="351"/>
      <c r="AM142" s="351"/>
      <c r="AN142" s="351"/>
      <c r="AO142" s="351"/>
      <c r="AP142" s="351"/>
      <c r="AQ142" s="351"/>
      <c r="AR142" s="351"/>
      <c r="AS142" s="351"/>
      <c r="AT142" s="351"/>
      <c r="AU142" s="351"/>
      <c r="AV142" s="351"/>
      <c r="AW142" s="351"/>
      <c r="AX142" s="351"/>
      <c r="AY142" s="351"/>
      <c r="AZ142" s="351"/>
      <c r="BA142" s="351"/>
      <c r="BB142" s="351"/>
      <c r="BC142" s="351"/>
      <c r="BD142" s="351"/>
      <c r="BE142" s="351"/>
      <c r="BF142" s="351"/>
      <c r="BG142" s="351"/>
      <c r="BH142" s="351"/>
      <c r="BI142" s="351"/>
      <c r="BJ142" s="351"/>
      <c r="BK142" s="351"/>
      <c r="BL142" s="351"/>
      <c r="BM142" s="351"/>
      <c r="BN142" s="351"/>
      <c r="BO142" s="351"/>
      <c r="BP142" s="351"/>
      <c r="BQ142" s="351"/>
      <c r="BR142" s="351"/>
      <c r="BS142" s="351"/>
    </row>
    <row r="143" spans="1:77" s="350" customFormat="1" ht="54" x14ac:dyDescent="0.2">
      <c r="A143" s="343">
        <v>12</v>
      </c>
      <c r="B143" s="466" t="s">
        <v>470</v>
      </c>
      <c r="C143" s="345"/>
      <c r="D143" s="434" t="s">
        <v>166</v>
      </c>
      <c r="E143" s="493" t="s">
        <v>167</v>
      </c>
      <c r="F143" s="496" t="s">
        <v>481</v>
      </c>
      <c r="G143" s="433" t="s">
        <v>166</v>
      </c>
      <c r="H143" s="347"/>
      <c r="I143" s="435"/>
      <c r="J143" s="496">
        <v>33</v>
      </c>
      <c r="K143" s="619"/>
      <c r="L143" s="437">
        <v>1</v>
      </c>
      <c r="M143" s="349"/>
      <c r="O143" s="351"/>
      <c r="P143" s="351"/>
      <c r="Q143" s="351"/>
      <c r="R143" s="351"/>
      <c r="S143" s="351"/>
      <c r="T143" s="351"/>
      <c r="U143" s="351"/>
      <c r="V143" s="351"/>
      <c r="W143" s="351"/>
      <c r="X143" s="351"/>
      <c r="Y143" s="351"/>
      <c r="Z143" s="351"/>
      <c r="AA143" s="351"/>
      <c r="AB143" s="351"/>
      <c r="AC143" s="351"/>
      <c r="AD143" s="351"/>
      <c r="AE143" s="351"/>
      <c r="AF143" s="351"/>
      <c r="AG143" s="351"/>
      <c r="AH143" s="351"/>
      <c r="AI143" s="351"/>
      <c r="AJ143" s="351"/>
      <c r="AK143" s="351"/>
      <c r="AL143" s="351"/>
      <c r="AM143" s="351"/>
      <c r="AN143" s="351"/>
      <c r="AO143" s="351"/>
      <c r="AP143" s="351"/>
      <c r="AQ143" s="351"/>
      <c r="AR143" s="351"/>
      <c r="AS143" s="351"/>
      <c r="AT143" s="351"/>
      <c r="AU143" s="351"/>
      <c r="AV143" s="351"/>
      <c r="AW143" s="351"/>
      <c r="AX143" s="351"/>
      <c r="AY143" s="351"/>
      <c r="AZ143" s="351"/>
      <c r="BA143" s="351"/>
      <c r="BB143" s="351"/>
      <c r="BC143" s="351"/>
      <c r="BD143" s="351"/>
      <c r="BE143" s="351"/>
      <c r="BF143" s="351"/>
      <c r="BG143" s="351"/>
      <c r="BH143" s="351"/>
      <c r="BI143" s="351"/>
      <c r="BJ143" s="351"/>
      <c r="BK143" s="351"/>
      <c r="BL143" s="351"/>
      <c r="BM143" s="351"/>
      <c r="BN143" s="351"/>
      <c r="BO143" s="351"/>
      <c r="BP143" s="351"/>
      <c r="BQ143" s="351"/>
      <c r="BR143" s="351"/>
      <c r="BS143" s="351"/>
    </row>
    <row r="144" spans="1:77" s="350" customFormat="1" ht="54" x14ac:dyDescent="0.2">
      <c r="A144" s="343">
        <v>13</v>
      </c>
      <c r="B144" s="466" t="s">
        <v>470</v>
      </c>
      <c r="C144" s="434"/>
      <c r="D144" s="434" t="s">
        <v>166</v>
      </c>
      <c r="E144" s="493" t="s">
        <v>167</v>
      </c>
      <c r="F144" s="496" t="s">
        <v>482</v>
      </c>
      <c r="G144" s="433" t="s">
        <v>166</v>
      </c>
      <c r="H144" s="347"/>
      <c r="I144" s="435"/>
      <c r="J144" s="496">
        <v>17</v>
      </c>
      <c r="K144" s="619"/>
      <c r="L144" s="437">
        <v>1</v>
      </c>
      <c r="M144" s="349"/>
      <c r="O144" s="351"/>
      <c r="P144" s="351"/>
      <c r="Q144" s="351"/>
      <c r="R144" s="351"/>
      <c r="S144" s="351"/>
      <c r="T144" s="351"/>
      <c r="U144" s="351"/>
      <c r="V144" s="351"/>
      <c r="W144" s="351"/>
      <c r="X144" s="351"/>
      <c r="Y144" s="351"/>
      <c r="Z144" s="351"/>
      <c r="AA144" s="351"/>
      <c r="AB144" s="351"/>
      <c r="AC144" s="351"/>
      <c r="AD144" s="351"/>
      <c r="AE144" s="351"/>
      <c r="AF144" s="351"/>
      <c r="AG144" s="351"/>
      <c r="AH144" s="351"/>
      <c r="AI144" s="351"/>
      <c r="AJ144" s="351"/>
      <c r="AK144" s="351"/>
      <c r="AL144" s="351"/>
      <c r="AM144" s="351"/>
      <c r="AN144" s="351"/>
      <c r="AO144" s="351"/>
      <c r="AP144" s="351"/>
      <c r="AQ144" s="351"/>
      <c r="AR144" s="351"/>
      <c r="AS144" s="351"/>
      <c r="AT144" s="351"/>
      <c r="AU144" s="351"/>
      <c r="AV144" s="351"/>
      <c r="AW144" s="351"/>
      <c r="AX144" s="351"/>
      <c r="AY144" s="351"/>
      <c r="AZ144" s="351"/>
      <c r="BA144" s="351"/>
      <c r="BB144" s="351"/>
      <c r="BC144" s="351"/>
      <c r="BD144" s="351"/>
      <c r="BE144" s="351"/>
      <c r="BF144" s="351"/>
      <c r="BG144" s="351"/>
      <c r="BH144" s="351"/>
      <c r="BI144" s="351"/>
      <c r="BJ144" s="351"/>
      <c r="BK144" s="351"/>
      <c r="BL144" s="351"/>
      <c r="BM144" s="351"/>
      <c r="BN144" s="351"/>
      <c r="BO144" s="351"/>
      <c r="BP144" s="351"/>
      <c r="BQ144" s="351"/>
      <c r="BR144" s="351"/>
      <c r="BS144" s="351"/>
    </row>
    <row r="145" spans="1:77" s="350" customFormat="1" ht="54" x14ac:dyDescent="0.2">
      <c r="A145" s="343">
        <v>14</v>
      </c>
      <c r="B145" s="466" t="s">
        <v>470</v>
      </c>
      <c r="C145" s="434"/>
      <c r="D145" s="434" t="s">
        <v>166</v>
      </c>
      <c r="E145" s="493" t="s">
        <v>167</v>
      </c>
      <c r="F145" s="496" t="s">
        <v>483</v>
      </c>
      <c r="G145" s="433" t="s">
        <v>166</v>
      </c>
      <c r="H145" s="347"/>
      <c r="I145" s="435"/>
      <c r="J145" s="496">
        <v>6</v>
      </c>
      <c r="K145" s="619"/>
      <c r="L145" s="437">
        <v>1</v>
      </c>
      <c r="M145" s="349"/>
      <c r="O145" s="351"/>
      <c r="P145" s="351"/>
      <c r="Q145" s="351"/>
      <c r="R145" s="351"/>
      <c r="S145" s="351"/>
      <c r="T145" s="351"/>
      <c r="U145" s="351"/>
      <c r="V145" s="351"/>
      <c r="W145" s="351"/>
      <c r="X145" s="351"/>
      <c r="Y145" s="351"/>
      <c r="Z145" s="351"/>
      <c r="AA145" s="351"/>
      <c r="AB145" s="351"/>
      <c r="AC145" s="351"/>
      <c r="AD145" s="351"/>
      <c r="AE145" s="351"/>
      <c r="AF145" s="351"/>
      <c r="AG145" s="351"/>
      <c r="AH145" s="351"/>
      <c r="AI145" s="351"/>
      <c r="AJ145" s="351"/>
      <c r="AK145" s="351"/>
      <c r="AL145" s="351"/>
      <c r="AM145" s="351"/>
      <c r="AN145" s="351"/>
      <c r="AO145" s="351"/>
      <c r="AP145" s="351"/>
      <c r="AQ145" s="351"/>
      <c r="AR145" s="351"/>
      <c r="AS145" s="351"/>
      <c r="AT145" s="351"/>
      <c r="AU145" s="351"/>
      <c r="AV145" s="351"/>
      <c r="AW145" s="351"/>
      <c r="AX145" s="351"/>
      <c r="AY145" s="351"/>
      <c r="AZ145" s="351"/>
      <c r="BA145" s="351"/>
      <c r="BB145" s="351"/>
      <c r="BC145" s="351"/>
      <c r="BD145" s="351"/>
      <c r="BE145" s="351"/>
      <c r="BF145" s="351"/>
      <c r="BG145" s="351"/>
      <c r="BH145" s="351"/>
      <c r="BI145" s="351"/>
      <c r="BJ145" s="351"/>
      <c r="BK145" s="351"/>
      <c r="BL145" s="351"/>
      <c r="BM145" s="351"/>
      <c r="BN145" s="351"/>
      <c r="BO145" s="351"/>
      <c r="BP145" s="351"/>
      <c r="BQ145" s="351"/>
      <c r="BR145" s="351"/>
      <c r="BS145" s="351"/>
    </row>
    <row r="146" spans="1:77" s="350" customFormat="1" ht="54" x14ac:dyDescent="0.2">
      <c r="A146" s="343">
        <v>15</v>
      </c>
      <c r="B146" s="466" t="s">
        <v>470</v>
      </c>
      <c r="C146" s="345"/>
      <c r="D146" s="434" t="s">
        <v>166</v>
      </c>
      <c r="E146" s="493" t="s">
        <v>167</v>
      </c>
      <c r="F146" s="496" t="s">
        <v>484</v>
      </c>
      <c r="G146" s="433" t="s">
        <v>166</v>
      </c>
      <c r="H146" s="347"/>
      <c r="I146" s="435"/>
      <c r="J146" s="496">
        <v>11</v>
      </c>
      <c r="K146" s="619"/>
      <c r="L146" s="437">
        <v>1</v>
      </c>
      <c r="M146" s="349"/>
      <c r="O146" s="351"/>
      <c r="P146" s="351"/>
      <c r="Q146" s="351"/>
      <c r="R146" s="351"/>
      <c r="S146" s="351"/>
      <c r="T146" s="351"/>
      <c r="U146" s="351"/>
      <c r="V146" s="351"/>
      <c r="W146" s="351"/>
      <c r="X146" s="351"/>
      <c r="Y146" s="351"/>
      <c r="Z146" s="351"/>
      <c r="AA146" s="351"/>
      <c r="AB146" s="351"/>
      <c r="AC146" s="351"/>
      <c r="AD146" s="351"/>
      <c r="AE146" s="351"/>
      <c r="AF146" s="351"/>
      <c r="AG146" s="351"/>
      <c r="AH146" s="351"/>
      <c r="AI146" s="351"/>
      <c r="AJ146" s="351"/>
      <c r="AK146" s="351"/>
      <c r="AL146" s="351"/>
      <c r="AM146" s="351"/>
      <c r="AN146" s="351"/>
      <c r="AO146" s="351"/>
      <c r="AP146" s="351"/>
      <c r="AQ146" s="351"/>
      <c r="AR146" s="351"/>
      <c r="AS146" s="351"/>
      <c r="AT146" s="351"/>
      <c r="AU146" s="351"/>
      <c r="AV146" s="351"/>
      <c r="AW146" s="351"/>
      <c r="AX146" s="351"/>
      <c r="AY146" s="351"/>
      <c r="AZ146" s="351"/>
      <c r="BA146" s="351"/>
      <c r="BB146" s="351"/>
      <c r="BC146" s="351"/>
      <c r="BD146" s="351"/>
      <c r="BE146" s="351"/>
      <c r="BF146" s="351"/>
      <c r="BG146" s="351"/>
      <c r="BH146" s="351"/>
      <c r="BI146" s="351"/>
      <c r="BJ146" s="351"/>
      <c r="BK146" s="351"/>
      <c r="BL146" s="351"/>
      <c r="BM146" s="351"/>
      <c r="BN146" s="351"/>
      <c r="BO146" s="351"/>
      <c r="BP146" s="351"/>
      <c r="BQ146" s="351"/>
      <c r="BR146" s="351"/>
      <c r="BS146" s="351"/>
    </row>
    <row r="147" spans="1:77" s="350" customFormat="1" ht="67.5" x14ac:dyDescent="0.2">
      <c r="A147" s="343">
        <v>16</v>
      </c>
      <c r="B147" s="466" t="s">
        <v>470</v>
      </c>
      <c r="C147" s="345"/>
      <c r="D147" s="434" t="s">
        <v>166</v>
      </c>
      <c r="E147" s="493" t="s">
        <v>167</v>
      </c>
      <c r="F147" s="496" t="s">
        <v>502</v>
      </c>
      <c r="G147" s="433" t="s">
        <v>166</v>
      </c>
      <c r="H147" s="347"/>
      <c r="I147" s="435"/>
      <c r="J147" s="496">
        <v>11</v>
      </c>
      <c r="K147" s="619"/>
      <c r="L147" s="437">
        <v>3</v>
      </c>
      <c r="M147" s="349"/>
      <c r="O147" s="351"/>
      <c r="P147" s="351"/>
      <c r="Q147" s="351"/>
      <c r="R147" s="351"/>
      <c r="S147" s="351"/>
      <c r="T147" s="351"/>
      <c r="U147" s="351"/>
      <c r="V147" s="351"/>
      <c r="W147" s="351"/>
      <c r="X147" s="351"/>
      <c r="Y147" s="351"/>
      <c r="Z147" s="351"/>
      <c r="AA147" s="351"/>
      <c r="AB147" s="351"/>
      <c r="AC147" s="351"/>
      <c r="AD147" s="351"/>
      <c r="AE147" s="351"/>
      <c r="AF147" s="351"/>
      <c r="AG147" s="351"/>
      <c r="AH147" s="351"/>
      <c r="AI147" s="351"/>
      <c r="AJ147" s="351"/>
      <c r="AK147" s="351"/>
      <c r="AL147" s="351"/>
      <c r="AM147" s="351"/>
      <c r="AN147" s="351"/>
      <c r="AO147" s="351"/>
      <c r="AP147" s="351"/>
      <c r="AQ147" s="351"/>
      <c r="AR147" s="351"/>
      <c r="AS147" s="351"/>
      <c r="AT147" s="351"/>
      <c r="AU147" s="351"/>
      <c r="AV147" s="351"/>
      <c r="AW147" s="351"/>
      <c r="AX147" s="351"/>
      <c r="AY147" s="351"/>
      <c r="AZ147" s="351"/>
      <c r="BA147" s="351"/>
      <c r="BB147" s="351"/>
      <c r="BC147" s="351"/>
      <c r="BD147" s="351"/>
      <c r="BE147" s="351"/>
      <c r="BF147" s="351"/>
      <c r="BG147" s="351"/>
      <c r="BH147" s="351"/>
      <c r="BI147" s="351"/>
      <c r="BJ147" s="351"/>
      <c r="BK147" s="351"/>
      <c r="BL147" s="351"/>
      <c r="BM147" s="351"/>
      <c r="BN147" s="351"/>
      <c r="BO147" s="351"/>
      <c r="BP147" s="351"/>
      <c r="BQ147" s="351"/>
      <c r="BR147" s="351"/>
      <c r="BS147" s="351"/>
    </row>
    <row r="148" spans="1:77" s="350" customFormat="1" ht="54" x14ac:dyDescent="0.2">
      <c r="A148" s="343">
        <v>17</v>
      </c>
      <c r="B148" s="466" t="s">
        <v>470</v>
      </c>
      <c r="C148" s="345"/>
      <c r="D148" s="434" t="s">
        <v>166</v>
      </c>
      <c r="E148" s="493" t="s">
        <v>167</v>
      </c>
      <c r="F148" s="496" t="s">
        <v>485</v>
      </c>
      <c r="G148" s="433" t="s">
        <v>166</v>
      </c>
      <c r="H148" s="347"/>
      <c r="I148" s="435"/>
      <c r="J148" s="496">
        <v>6</v>
      </c>
      <c r="K148" s="619"/>
      <c r="L148" s="437">
        <v>1</v>
      </c>
      <c r="M148" s="349"/>
      <c r="O148" s="351"/>
      <c r="P148" s="351"/>
      <c r="Q148" s="351"/>
      <c r="R148" s="351"/>
      <c r="S148" s="351"/>
      <c r="T148" s="351"/>
      <c r="U148" s="351"/>
      <c r="V148" s="351"/>
      <c r="W148" s="351"/>
      <c r="X148" s="351"/>
      <c r="Y148" s="351"/>
      <c r="Z148" s="351"/>
      <c r="AA148" s="351"/>
      <c r="AB148" s="351"/>
      <c r="AC148" s="351"/>
      <c r="AD148" s="351"/>
      <c r="AE148" s="351"/>
      <c r="AF148" s="351"/>
      <c r="AG148" s="351"/>
      <c r="AH148" s="351"/>
      <c r="AI148" s="351"/>
      <c r="AJ148" s="351"/>
      <c r="AK148" s="351"/>
      <c r="AL148" s="351"/>
      <c r="AM148" s="351"/>
      <c r="AN148" s="351"/>
      <c r="AO148" s="351"/>
      <c r="AP148" s="351"/>
      <c r="AQ148" s="351"/>
      <c r="AR148" s="351"/>
      <c r="AS148" s="351"/>
      <c r="AT148" s="351"/>
      <c r="AU148" s="351"/>
      <c r="AV148" s="351"/>
      <c r="AW148" s="351"/>
      <c r="AX148" s="351"/>
      <c r="AY148" s="351"/>
      <c r="AZ148" s="351"/>
      <c r="BA148" s="351"/>
      <c r="BB148" s="351"/>
      <c r="BC148" s="351"/>
      <c r="BD148" s="351"/>
      <c r="BE148" s="351"/>
      <c r="BF148" s="351"/>
      <c r="BG148" s="351"/>
      <c r="BH148" s="351"/>
      <c r="BI148" s="351"/>
      <c r="BJ148" s="351"/>
      <c r="BK148" s="351"/>
      <c r="BL148" s="351"/>
      <c r="BM148" s="351"/>
      <c r="BN148" s="351"/>
      <c r="BO148" s="351"/>
      <c r="BP148" s="351"/>
      <c r="BQ148" s="351"/>
      <c r="BR148" s="351"/>
      <c r="BS148" s="351"/>
    </row>
    <row r="149" spans="1:77" s="350" customFormat="1" ht="54" x14ac:dyDescent="0.2">
      <c r="A149" s="343">
        <v>18</v>
      </c>
      <c r="B149" s="466" t="s">
        <v>470</v>
      </c>
      <c r="C149" s="345"/>
      <c r="D149" s="434" t="s">
        <v>166</v>
      </c>
      <c r="E149" s="493" t="s">
        <v>167</v>
      </c>
      <c r="F149" s="499" t="s">
        <v>486</v>
      </c>
      <c r="G149" s="433" t="s">
        <v>166</v>
      </c>
      <c r="H149" s="347"/>
      <c r="I149" s="435"/>
      <c r="J149" s="499">
        <v>34</v>
      </c>
      <c r="K149" s="620"/>
      <c r="L149" s="437">
        <v>1</v>
      </c>
      <c r="M149" s="349"/>
      <c r="O149" s="351"/>
      <c r="P149" s="351"/>
      <c r="Q149" s="351"/>
      <c r="R149" s="351"/>
      <c r="S149" s="351"/>
      <c r="T149" s="351"/>
      <c r="U149" s="351"/>
      <c r="V149" s="351"/>
      <c r="W149" s="351"/>
      <c r="X149" s="351"/>
      <c r="Y149" s="351"/>
      <c r="Z149" s="351"/>
      <c r="AA149" s="351"/>
      <c r="AB149" s="351"/>
      <c r="AC149" s="351"/>
      <c r="AD149" s="351"/>
      <c r="AE149" s="351"/>
      <c r="AF149" s="351"/>
      <c r="AG149" s="351"/>
      <c r="AH149" s="351"/>
      <c r="AI149" s="351"/>
      <c r="AJ149" s="351"/>
      <c r="AK149" s="351"/>
      <c r="AL149" s="351"/>
      <c r="AM149" s="351"/>
      <c r="AN149" s="351"/>
      <c r="AO149" s="351"/>
      <c r="AP149" s="351"/>
      <c r="AQ149" s="351"/>
      <c r="AR149" s="351"/>
      <c r="AS149" s="351"/>
      <c r="AT149" s="351"/>
      <c r="AU149" s="351"/>
      <c r="AV149" s="351"/>
      <c r="AW149" s="351"/>
      <c r="AX149" s="351"/>
      <c r="AY149" s="351"/>
      <c r="AZ149" s="351"/>
      <c r="BA149" s="351"/>
      <c r="BB149" s="351"/>
      <c r="BC149" s="351"/>
      <c r="BD149" s="351"/>
      <c r="BE149" s="351"/>
      <c r="BF149" s="351"/>
      <c r="BG149" s="351"/>
      <c r="BH149" s="351"/>
      <c r="BI149" s="351"/>
      <c r="BJ149" s="351"/>
      <c r="BK149" s="351"/>
      <c r="BL149" s="351"/>
      <c r="BM149" s="351"/>
      <c r="BN149" s="351"/>
      <c r="BO149" s="351"/>
      <c r="BP149" s="351"/>
      <c r="BQ149" s="351"/>
      <c r="BR149" s="351"/>
      <c r="BS149" s="351"/>
    </row>
    <row r="150" spans="1:77" ht="18" customHeight="1" x14ac:dyDescent="0.2">
      <c r="A150" s="352"/>
      <c r="B150" s="353"/>
      <c r="C150" s="354">
        <v>0</v>
      </c>
      <c r="D150" s="355">
        <v>9</v>
      </c>
      <c r="E150" s="356"/>
      <c r="F150" s="494"/>
      <c r="G150" s="357"/>
      <c r="H150" s="357"/>
      <c r="I150" s="354">
        <f>SUM(I141:I149)</f>
        <v>0</v>
      </c>
      <c r="J150" s="454">
        <f>SUM(J141:J149)</f>
        <v>162</v>
      </c>
      <c r="K150" s="358"/>
      <c r="L150" s="354">
        <f>SUM(L141:L149)</f>
        <v>11</v>
      </c>
      <c r="M150" s="354">
        <f>SUM(M141:M149)</f>
        <v>0</v>
      </c>
      <c r="O150" s="329"/>
      <c r="P150" s="329"/>
      <c r="Q150" s="329"/>
      <c r="R150" s="329"/>
      <c r="S150" s="329"/>
      <c r="T150" s="329"/>
      <c r="U150" s="329"/>
      <c r="V150" s="329"/>
      <c r="W150" s="329"/>
      <c r="X150" s="329"/>
      <c r="Y150" s="329"/>
      <c r="Z150" s="329"/>
      <c r="AA150" s="329"/>
      <c r="AB150" s="329"/>
      <c r="AC150" s="329"/>
      <c r="AD150" s="329"/>
      <c r="AE150" s="329"/>
      <c r="AF150" s="329"/>
      <c r="AG150" s="329"/>
      <c r="AH150" s="329"/>
      <c r="AI150" s="329"/>
      <c r="AJ150" s="329"/>
      <c r="AK150" s="329"/>
      <c r="AL150" s="329"/>
      <c r="AM150" s="329"/>
      <c r="AN150" s="329"/>
      <c r="AO150" s="329"/>
      <c r="AP150" s="329"/>
      <c r="AQ150" s="329"/>
      <c r="AR150" s="329"/>
      <c r="AS150" s="329"/>
      <c r="AT150" s="329"/>
      <c r="AU150" s="329"/>
      <c r="AV150" s="329"/>
      <c r="AW150" s="329"/>
      <c r="AX150" s="329"/>
      <c r="AY150" s="329"/>
      <c r="AZ150" s="329"/>
      <c r="BA150" s="329"/>
      <c r="BB150" s="329"/>
      <c r="BC150" s="329"/>
      <c r="BD150" s="329"/>
      <c r="BE150" s="329"/>
      <c r="BF150" s="329"/>
      <c r="BG150" s="329"/>
      <c r="BH150" s="329"/>
      <c r="BI150" s="329"/>
      <c r="BJ150" s="329"/>
      <c r="BK150" s="329"/>
      <c r="BL150" s="329"/>
      <c r="BM150" s="329"/>
      <c r="BN150" s="329"/>
      <c r="BO150" s="329"/>
      <c r="BP150" s="329"/>
      <c r="BQ150" s="329"/>
      <c r="BR150" s="329"/>
      <c r="BS150" s="329"/>
    </row>
    <row r="151" spans="1:77" ht="19.5" x14ac:dyDescent="0.2">
      <c r="A151" s="306" t="s">
        <v>0</v>
      </c>
      <c r="B151" s="307"/>
      <c r="C151" s="307"/>
      <c r="D151" s="307"/>
      <c r="E151" s="307"/>
      <c r="F151" s="307"/>
      <c r="G151" s="307"/>
      <c r="H151" s="307"/>
      <c r="I151" s="307"/>
      <c r="J151" s="307"/>
      <c r="K151" s="307"/>
      <c r="L151" s="307"/>
      <c r="M151" s="307"/>
    </row>
    <row r="152" spans="1:77" ht="19.5" x14ac:dyDescent="0.2">
      <c r="A152" s="309"/>
      <c r="B152" s="307"/>
      <c r="C152" s="307"/>
      <c r="D152" s="307"/>
      <c r="E152" s="307"/>
      <c r="F152" s="307"/>
      <c r="G152" s="307"/>
      <c r="H152" s="307"/>
      <c r="I152" s="307"/>
      <c r="J152" s="307"/>
      <c r="K152" s="307"/>
      <c r="L152" s="307"/>
      <c r="M152" s="310" t="s">
        <v>52</v>
      </c>
    </row>
    <row r="153" spans="1:77" ht="15.75" x14ac:dyDescent="0.2">
      <c r="A153" s="311" t="s">
        <v>147</v>
      </c>
      <c r="B153" s="307"/>
      <c r="C153" s="307"/>
      <c r="D153" s="307"/>
      <c r="E153" s="307"/>
      <c r="F153" s="307"/>
      <c r="G153" s="307"/>
      <c r="H153" s="307"/>
      <c r="I153" s="307"/>
      <c r="J153" s="307"/>
      <c r="K153" s="307"/>
      <c r="L153" s="312"/>
    </row>
    <row r="154" spans="1:77" ht="15.75" x14ac:dyDescent="0.2">
      <c r="A154" s="311" t="s">
        <v>148</v>
      </c>
      <c r="B154" s="307"/>
      <c r="C154" s="307"/>
      <c r="D154" s="307"/>
      <c r="E154" s="307"/>
      <c r="F154" s="307"/>
      <c r="G154" s="307"/>
      <c r="H154" s="307"/>
      <c r="I154" s="307"/>
      <c r="J154" s="307"/>
      <c r="K154" s="307"/>
      <c r="L154" s="307"/>
      <c r="M154" s="313"/>
    </row>
    <row r="155" spans="1:77" ht="6.95" customHeight="1" x14ac:dyDescent="0.2">
      <c r="A155" s="314"/>
      <c r="B155" s="314"/>
      <c r="C155" s="314"/>
      <c r="D155" s="314"/>
      <c r="E155" s="314"/>
      <c r="F155" s="315"/>
      <c r="G155" s="315"/>
      <c r="H155" s="314"/>
      <c r="I155" s="314"/>
      <c r="J155" s="314"/>
      <c r="K155" s="314"/>
      <c r="L155" s="314"/>
      <c r="M155" s="314"/>
    </row>
    <row r="156" spans="1:77" ht="21.95" customHeight="1" x14ac:dyDescent="0.2">
      <c r="A156" s="316" t="s">
        <v>149</v>
      </c>
      <c r="B156" s="317"/>
      <c r="C156" s="317" t="s">
        <v>56</v>
      </c>
      <c r="D156" s="317"/>
      <c r="E156" s="317"/>
      <c r="F156" s="318"/>
      <c r="G156" s="318"/>
      <c r="H156" s="318" t="s">
        <v>4</v>
      </c>
      <c r="I156" s="319">
        <v>42019</v>
      </c>
      <c r="J156" s="318"/>
      <c r="K156" s="318"/>
      <c r="L156" s="318"/>
      <c r="M156" s="320"/>
    </row>
    <row r="157" spans="1:77" ht="6.95" customHeight="1" x14ac:dyDescent="0.2">
      <c r="A157" s="321"/>
      <c r="B157" s="322"/>
      <c r="C157" s="322"/>
      <c r="D157" s="322"/>
      <c r="E157" s="322"/>
      <c r="F157" s="321"/>
      <c r="G157" s="321"/>
      <c r="H157" s="321"/>
      <c r="I157" s="321"/>
      <c r="J157" s="321"/>
      <c r="K157" s="321"/>
      <c r="L157" s="321"/>
      <c r="M157" s="314"/>
    </row>
    <row r="158" spans="1:77" ht="21.95" customHeight="1" x14ac:dyDescent="0.2">
      <c r="A158" s="323" t="s">
        <v>109</v>
      </c>
      <c r="B158" s="317"/>
      <c r="C158" s="324"/>
      <c r="D158" s="317" t="s">
        <v>398</v>
      </c>
      <c r="E158" s="317"/>
      <c r="F158" s="325" t="s">
        <v>6</v>
      </c>
      <c r="G158" s="326" t="s">
        <v>504</v>
      </c>
      <c r="H158" s="322"/>
      <c r="I158" s="322"/>
      <c r="J158" s="322"/>
      <c r="K158" s="322"/>
      <c r="L158" s="322"/>
      <c r="M158" s="327"/>
      <c r="N158" s="328"/>
      <c r="O158" s="314"/>
      <c r="P158" s="314"/>
      <c r="Q158" s="314"/>
      <c r="R158" s="328"/>
      <c r="S158" s="328"/>
      <c r="U158" s="329"/>
      <c r="V158" s="329"/>
      <c r="W158" s="329"/>
      <c r="X158" s="329"/>
      <c r="Y158" s="329"/>
      <c r="Z158" s="329"/>
      <c r="AA158" s="329"/>
      <c r="AB158" s="329"/>
      <c r="AC158" s="329"/>
      <c r="AD158" s="329"/>
      <c r="AE158" s="329"/>
      <c r="AF158" s="329"/>
      <c r="AG158" s="329"/>
      <c r="AH158" s="329"/>
      <c r="AI158" s="329"/>
      <c r="AJ158" s="329"/>
      <c r="AK158" s="329"/>
      <c r="AL158" s="329"/>
      <c r="AM158" s="329"/>
      <c r="AN158" s="329"/>
      <c r="AO158" s="329"/>
      <c r="AP158" s="329"/>
      <c r="AQ158" s="329"/>
      <c r="AR158" s="329"/>
      <c r="AS158" s="329"/>
      <c r="AT158" s="329"/>
      <c r="AU158" s="329"/>
      <c r="AV158" s="329"/>
      <c r="AW158" s="329"/>
      <c r="AX158" s="329"/>
      <c r="AY158" s="329"/>
      <c r="AZ158" s="329"/>
      <c r="BA158" s="329"/>
      <c r="BB158" s="329"/>
      <c r="BC158" s="329"/>
      <c r="BD158" s="329"/>
      <c r="BE158" s="329"/>
      <c r="BF158" s="329"/>
      <c r="BG158" s="329"/>
      <c r="BH158" s="329"/>
      <c r="BI158" s="329"/>
      <c r="BJ158" s="329"/>
      <c r="BK158" s="329"/>
      <c r="BL158" s="329"/>
      <c r="BM158" s="329"/>
      <c r="BN158" s="329"/>
      <c r="BO158" s="329"/>
      <c r="BP158" s="329"/>
      <c r="BQ158" s="329"/>
      <c r="BR158" s="329"/>
      <c r="BS158" s="329"/>
      <c r="BT158" s="329"/>
      <c r="BU158" s="329"/>
      <c r="BV158" s="329"/>
      <c r="BW158" s="329"/>
      <c r="BX158" s="329"/>
      <c r="BY158" s="329"/>
    </row>
    <row r="159" spans="1:77" ht="11.25" customHeight="1" x14ac:dyDescent="0.2">
      <c r="A159" s="314"/>
      <c r="B159" s="314"/>
      <c r="C159" s="314"/>
      <c r="D159" s="314"/>
      <c r="E159" s="314"/>
      <c r="F159" s="314"/>
      <c r="G159" s="314"/>
      <c r="H159" s="314"/>
      <c r="I159" s="314"/>
      <c r="J159" s="314"/>
      <c r="K159" s="314"/>
      <c r="L159" s="314"/>
      <c r="M159" s="314"/>
      <c r="O159" s="329"/>
      <c r="P159" s="329"/>
      <c r="Q159" s="329"/>
      <c r="R159" s="329"/>
      <c r="S159" s="329"/>
      <c r="T159" s="329"/>
      <c r="U159" s="329"/>
      <c r="V159" s="329"/>
      <c r="W159" s="329"/>
      <c r="X159" s="329"/>
      <c r="Y159" s="329"/>
      <c r="Z159" s="329"/>
      <c r="AA159" s="329"/>
      <c r="AB159" s="329"/>
      <c r="AC159" s="329"/>
      <c r="AD159" s="329"/>
      <c r="AE159" s="329"/>
      <c r="AF159" s="329"/>
      <c r="AG159" s="329"/>
      <c r="AH159" s="329"/>
      <c r="AI159" s="329"/>
      <c r="AJ159" s="329"/>
      <c r="AK159" s="329"/>
      <c r="AL159" s="329"/>
      <c r="AM159" s="329"/>
      <c r="AN159" s="329"/>
      <c r="AO159" s="329"/>
      <c r="AP159" s="329"/>
      <c r="AQ159" s="329"/>
      <c r="AR159" s="329"/>
      <c r="AS159" s="329"/>
      <c r="AT159" s="329"/>
      <c r="AU159" s="329"/>
      <c r="AV159" s="329"/>
      <c r="AW159" s="329"/>
      <c r="AX159" s="329"/>
      <c r="AY159" s="329"/>
      <c r="AZ159" s="329"/>
      <c r="BA159" s="329"/>
      <c r="BB159" s="329"/>
      <c r="BC159" s="329"/>
      <c r="BD159" s="329"/>
      <c r="BE159" s="329"/>
      <c r="BF159" s="329"/>
      <c r="BG159" s="329"/>
      <c r="BH159" s="329"/>
      <c r="BI159" s="329"/>
      <c r="BJ159" s="329"/>
      <c r="BK159" s="329"/>
      <c r="BL159" s="329"/>
      <c r="BM159" s="329"/>
      <c r="BN159" s="329"/>
      <c r="BO159" s="329"/>
      <c r="BP159" s="329"/>
      <c r="BQ159" s="329"/>
      <c r="BR159" s="329"/>
      <c r="BS159" s="329"/>
    </row>
    <row r="160" spans="1:77" ht="37.5" customHeight="1" x14ac:dyDescent="0.3">
      <c r="A160" s="330" t="s">
        <v>150</v>
      </c>
      <c r="B160" s="330" t="s">
        <v>151</v>
      </c>
      <c r="C160" s="330" t="s">
        <v>152</v>
      </c>
      <c r="D160" s="330" t="s">
        <v>153</v>
      </c>
      <c r="E160" s="330" t="s">
        <v>154</v>
      </c>
      <c r="F160" s="330" t="s">
        <v>155</v>
      </c>
      <c r="G160" s="331" t="s">
        <v>156</v>
      </c>
      <c r="H160" s="332"/>
      <c r="I160" s="330" t="s">
        <v>157</v>
      </c>
      <c r="J160" s="330" t="s">
        <v>158</v>
      </c>
      <c r="K160" s="330" t="s">
        <v>159</v>
      </c>
      <c r="L160" s="333" t="s">
        <v>160</v>
      </c>
      <c r="M160" s="334"/>
      <c r="O160" s="329"/>
      <c r="P160" s="335"/>
      <c r="Q160" s="336"/>
      <c r="R160" s="329"/>
      <c r="S160" s="336"/>
      <c r="T160" s="329"/>
      <c r="U160" s="336"/>
      <c r="V160" s="329"/>
      <c r="W160" s="336"/>
      <c r="X160" s="329"/>
      <c r="Y160" s="336"/>
      <c r="Z160" s="336"/>
      <c r="AA160" s="329"/>
      <c r="AB160" s="329"/>
      <c r="AC160" s="335"/>
      <c r="AD160" s="336"/>
      <c r="AE160" s="336"/>
      <c r="AF160" s="336"/>
      <c r="AG160" s="336"/>
      <c r="AH160" s="335"/>
      <c r="AI160" s="336"/>
      <c r="AJ160" s="336"/>
      <c r="AK160" s="336"/>
      <c r="AL160" s="329"/>
      <c r="AM160" s="335"/>
      <c r="AN160" s="337"/>
      <c r="AO160" s="335"/>
      <c r="AP160" s="336"/>
      <c r="AQ160" s="336"/>
      <c r="AR160" s="336"/>
      <c r="AS160" s="336"/>
      <c r="AT160" s="336"/>
      <c r="AU160" s="336"/>
      <c r="AV160" s="336"/>
      <c r="AW160" s="336"/>
      <c r="AX160" s="329"/>
      <c r="AY160" s="336"/>
      <c r="AZ160" s="336"/>
      <c r="BA160" s="336"/>
      <c r="BB160" s="329"/>
      <c r="BC160" s="336"/>
      <c r="BD160" s="336"/>
      <c r="BE160" s="336"/>
      <c r="BF160" s="336"/>
      <c r="BG160" s="329"/>
      <c r="BH160" s="336"/>
      <c r="BI160" s="336"/>
      <c r="BJ160" s="336"/>
      <c r="BK160" s="336"/>
      <c r="BL160" s="329"/>
      <c r="BM160" s="336"/>
      <c r="BN160" s="336"/>
      <c r="BO160" s="336"/>
      <c r="BP160" s="336"/>
      <c r="BQ160" s="336"/>
      <c r="BR160" s="336"/>
      <c r="BS160" s="335"/>
    </row>
    <row r="161" spans="1:71" x14ac:dyDescent="0.2">
      <c r="A161" s="338"/>
      <c r="B161" s="338"/>
      <c r="C161" s="338"/>
      <c r="D161" s="338"/>
      <c r="E161" s="338"/>
      <c r="F161" s="330"/>
      <c r="G161" s="339" t="s">
        <v>161</v>
      </c>
      <c r="H161" s="340" t="s">
        <v>162</v>
      </c>
      <c r="I161" s="338"/>
      <c r="J161" s="453"/>
      <c r="K161" s="338"/>
      <c r="L161" s="330" t="s">
        <v>163</v>
      </c>
      <c r="M161" s="330" t="s">
        <v>164</v>
      </c>
      <c r="O161" s="341"/>
      <c r="P161" s="329"/>
      <c r="Q161" s="341"/>
      <c r="R161" s="341"/>
      <c r="S161" s="329"/>
      <c r="T161" s="341"/>
      <c r="U161" s="341"/>
      <c r="V161" s="341"/>
      <c r="W161" s="341"/>
      <c r="X161" s="341"/>
      <c r="Y161" s="341"/>
      <c r="Z161" s="341"/>
      <c r="AA161" s="329"/>
      <c r="AB161" s="342"/>
      <c r="AC161" s="329"/>
      <c r="AD161" s="329"/>
      <c r="AE161" s="329"/>
      <c r="AF161" s="341"/>
      <c r="AG161" s="341"/>
      <c r="AH161" s="341"/>
      <c r="AI161" s="341"/>
      <c r="AJ161" s="341"/>
      <c r="AK161" s="341"/>
      <c r="AL161" s="329"/>
      <c r="AM161" s="341"/>
      <c r="AN161" s="341"/>
      <c r="AO161" s="342"/>
      <c r="AP161" s="341"/>
      <c r="AQ161" s="341"/>
      <c r="AR161" s="341"/>
      <c r="AS161" s="329"/>
      <c r="AT161" s="341"/>
      <c r="AU161" s="341"/>
      <c r="AV161" s="341"/>
      <c r="AW161" s="341"/>
      <c r="AX161" s="341"/>
      <c r="AY161" s="341"/>
      <c r="AZ161" s="341"/>
      <c r="BA161" s="341"/>
      <c r="BB161" s="329"/>
      <c r="BC161" s="341"/>
      <c r="BD161" s="341"/>
      <c r="BE161" s="341"/>
      <c r="BF161" s="341"/>
      <c r="BG161" s="329"/>
      <c r="BH161" s="341"/>
      <c r="BI161" s="341"/>
      <c r="BJ161" s="341"/>
      <c r="BK161" s="341"/>
      <c r="BL161" s="329"/>
      <c r="BM161" s="341"/>
      <c r="BN161" s="341"/>
      <c r="BO161" s="341"/>
      <c r="BP161" s="341"/>
      <c r="BQ161" s="329"/>
      <c r="BR161" s="341"/>
      <c r="BS161" s="342"/>
    </row>
    <row r="162" spans="1:71" s="350" customFormat="1" ht="54" x14ac:dyDescent="0.25">
      <c r="A162" s="343">
        <v>19</v>
      </c>
      <c r="B162" s="466" t="s">
        <v>470</v>
      </c>
      <c r="C162" s="434"/>
      <c r="D162" s="434" t="s">
        <v>166</v>
      </c>
      <c r="E162" s="493" t="s">
        <v>167</v>
      </c>
      <c r="F162" s="492" t="s">
        <v>503</v>
      </c>
      <c r="G162" s="433" t="s">
        <v>166</v>
      </c>
      <c r="H162" s="347"/>
      <c r="I162" s="435"/>
      <c r="J162" s="495">
        <v>24</v>
      </c>
      <c r="K162" s="618" t="s">
        <v>500</v>
      </c>
      <c r="L162" s="455">
        <v>1</v>
      </c>
      <c r="M162" s="462"/>
      <c r="O162" s="351"/>
      <c r="P162" s="351"/>
      <c r="Q162" s="351"/>
      <c r="R162" s="351"/>
      <c r="S162" s="351"/>
      <c r="T162" s="351"/>
      <c r="U162" s="351"/>
      <c r="V162" s="351"/>
      <c r="W162" s="351"/>
      <c r="X162" s="351"/>
      <c r="Y162" s="351"/>
      <c r="Z162" s="351"/>
      <c r="AA162" s="351"/>
      <c r="AB162" s="351"/>
      <c r="AC162" s="351"/>
      <c r="AD162" s="351"/>
      <c r="AE162" s="351"/>
      <c r="AF162" s="351"/>
      <c r="AG162" s="351"/>
      <c r="AH162" s="351"/>
      <c r="AI162" s="351"/>
      <c r="AJ162" s="351"/>
      <c r="AK162" s="351"/>
      <c r="AL162" s="351"/>
      <c r="AM162" s="351"/>
      <c r="AN162" s="351"/>
      <c r="AO162" s="351"/>
      <c r="AP162" s="351"/>
      <c r="AQ162" s="351"/>
      <c r="AR162" s="351"/>
      <c r="AS162" s="351"/>
      <c r="AT162" s="351"/>
      <c r="AU162" s="351"/>
      <c r="AV162" s="351"/>
      <c r="AW162" s="351"/>
      <c r="AX162" s="351"/>
      <c r="AY162" s="351"/>
      <c r="AZ162" s="351"/>
      <c r="BA162" s="351"/>
      <c r="BB162" s="351"/>
      <c r="BC162" s="351"/>
      <c r="BD162" s="351"/>
      <c r="BE162" s="351"/>
      <c r="BF162" s="351"/>
      <c r="BG162" s="351"/>
      <c r="BH162" s="351"/>
      <c r="BI162" s="351"/>
      <c r="BJ162" s="351"/>
      <c r="BK162" s="351"/>
      <c r="BL162" s="351"/>
      <c r="BM162" s="351"/>
      <c r="BN162" s="351"/>
      <c r="BO162" s="351"/>
      <c r="BP162" s="351"/>
      <c r="BQ162" s="351"/>
      <c r="BR162" s="351"/>
      <c r="BS162" s="351"/>
    </row>
    <row r="163" spans="1:71" s="350" customFormat="1" ht="54" x14ac:dyDescent="0.25">
      <c r="A163" s="343">
        <v>20</v>
      </c>
      <c r="B163" s="466" t="s">
        <v>470</v>
      </c>
      <c r="C163" s="434"/>
      <c r="D163" s="434" t="s">
        <v>166</v>
      </c>
      <c r="E163" s="493" t="s">
        <v>167</v>
      </c>
      <c r="F163" s="487" t="s">
        <v>487</v>
      </c>
      <c r="G163" s="433" t="s">
        <v>166</v>
      </c>
      <c r="H163" s="347"/>
      <c r="I163" s="435"/>
      <c r="J163" s="496">
        <v>34</v>
      </c>
      <c r="K163" s="619"/>
      <c r="L163" s="437">
        <v>1</v>
      </c>
      <c r="M163" s="349"/>
      <c r="O163" s="351"/>
      <c r="P163" s="351"/>
      <c r="Q163" s="351"/>
      <c r="R163" s="351"/>
      <c r="S163" s="351"/>
      <c r="T163" s="351"/>
      <c r="U163" s="351"/>
      <c r="V163" s="351"/>
      <c r="W163" s="351"/>
      <c r="X163" s="351"/>
      <c r="Y163" s="351"/>
      <c r="Z163" s="351"/>
      <c r="AA163" s="351"/>
      <c r="AB163" s="351"/>
      <c r="AC163" s="351"/>
      <c r="AD163" s="351"/>
      <c r="AE163" s="351"/>
      <c r="AF163" s="351"/>
      <c r="AG163" s="351"/>
      <c r="AH163" s="351"/>
      <c r="AI163" s="351"/>
      <c r="AJ163" s="351"/>
      <c r="AK163" s="351"/>
      <c r="AL163" s="351"/>
      <c r="AM163" s="351"/>
      <c r="AN163" s="351"/>
      <c r="AO163" s="351"/>
      <c r="AP163" s="351"/>
      <c r="AQ163" s="351"/>
      <c r="AR163" s="351"/>
      <c r="AS163" s="351"/>
      <c r="AT163" s="351"/>
      <c r="AU163" s="351"/>
      <c r="AV163" s="351"/>
      <c r="AW163" s="351"/>
      <c r="AX163" s="351"/>
      <c r="AY163" s="351"/>
      <c r="AZ163" s="351"/>
      <c r="BA163" s="351"/>
      <c r="BB163" s="351"/>
      <c r="BC163" s="351"/>
      <c r="BD163" s="351"/>
      <c r="BE163" s="351"/>
      <c r="BF163" s="351"/>
      <c r="BG163" s="351"/>
      <c r="BH163" s="351"/>
      <c r="BI163" s="351"/>
      <c r="BJ163" s="351"/>
      <c r="BK163" s="351"/>
      <c r="BL163" s="351"/>
      <c r="BM163" s="351"/>
      <c r="BN163" s="351"/>
      <c r="BO163" s="351"/>
      <c r="BP163" s="351"/>
      <c r="BQ163" s="351"/>
      <c r="BR163" s="351"/>
      <c r="BS163" s="351"/>
    </row>
    <row r="164" spans="1:71" s="350" customFormat="1" ht="54" x14ac:dyDescent="0.25">
      <c r="A164" s="343">
        <v>21</v>
      </c>
      <c r="B164" s="466" t="s">
        <v>470</v>
      </c>
      <c r="C164" s="345"/>
      <c r="D164" s="434" t="s">
        <v>166</v>
      </c>
      <c r="E164" s="493" t="s">
        <v>167</v>
      </c>
      <c r="F164" s="487" t="s">
        <v>488</v>
      </c>
      <c r="G164" s="433" t="s">
        <v>166</v>
      </c>
      <c r="H164" s="347"/>
      <c r="I164" s="435"/>
      <c r="J164" s="496">
        <v>25</v>
      </c>
      <c r="K164" s="619"/>
      <c r="L164" s="437">
        <v>1</v>
      </c>
      <c r="M164" s="349"/>
      <c r="O164" s="351"/>
      <c r="P164" s="351"/>
      <c r="Q164" s="351"/>
      <c r="R164" s="351"/>
      <c r="S164" s="351"/>
      <c r="T164" s="351"/>
      <c r="U164" s="351"/>
      <c r="V164" s="351"/>
      <c r="W164" s="351"/>
      <c r="X164" s="351"/>
      <c r="Y164" s="351"/>
      <c r="Z164" s="351"/>
      <c r="AA164" s="351"/>
      <c r="AB164" s="351"/>
      <c r="AC164" s="351"/>
      <c r="AD164" s="351"/>
      <c r="AE164" s="351"/>
      <c r="AF164" s="351"/>
      <c r="AG164" s="351"/>
      <c r="AH164" s="351"/>
      <c r="AI164" s="351"/>
      <c r="AJ164" s="351"/>
      <c r="AK164" s="351"/>
      <c r="AL164" s="351"/>
      <c r="AM164" s="351"/>
      <c r="AN164" s="351"/>
      <c r="AO164" s="351"/>
      <c r="AP164" s="351"/>
      <c r="AQ164" s="351"/>
      <c r="AR164" s="351"/>
      <c r="AS164" s="351"/>
      <c r="AT164" s="351"/>
      <c r="AU164" s="351"/>
      <c r="AV164" s="351"/>
      <c r="AW164" s="351"/>
      <c r="AX164" s="351"/>
      <c r="AY164" s="351"/>
      <c r="AZ164" s="351"/>
      <c r="BA164" s="351"/>
      <c r="BB164" s="351"/>
      <c r="BC164" s="351"/>
      <c r="BD164" s="351"/>
      <c r="BE164" s="351"/>
      <c r="BF164" s="351"/>
      <c r="BG164" s="351"/>
      <c r="BH164" s="351"/>
      <c r="BI164" s="351"/>
      <c r="BJ164" s="351"/>
      <c r="BK164" s="351"/>
      <c r="BL164" s="351"/>
      <c r="BM164" s="351"/>
      <c r="BN164" s="351"/>
      <c r="BO164" s="351"/>
      <c r="BP164" s="351"/>
      <c r="BQ164" s="351"/>
      <c r="BR164" s="351"/>
      <c r="BS164" s="351"/>
    </row>
    <row r="165" spans="1:71" s="350" customFormat="1" ht="54" x14ac:dyDescent="0.25">
      <c r="A165" s="343">
        <v>22</v>
      </c>
      <c r="B165" s="466" t="s">
        <v>470</v>
      </c>
      <c r="C165" s="434"/>
      <c r="D165" s="434" t="s">
        <v>166</v>
      </c>
      <c r="E165" s="493" t="s">
        <v>167</v>
      </c>
      <c r="F165" s="487" t="s">
        <v>489</v>
      </c>
      <c r="G165" s="433" t="s">
        <v>166</v>
      </c>
      <c r="H165" s="347"/>
      <c r="I165" s="435"/>
      <c r="J165" s="500">
        <v>5</v>
      </c>
      <c r="K165" s="619"/>
      <c r="L165" s="437">
        <v>3</v>
      </c>
      <c r="M165" s="349"/>
      <c r="O165" s="351"/>
      <c r="P165" s="351"/>
      <c r="Q165" s="351"/>
      <c r="R165" s="351"/>
      <c r="S165" s="351"/>
      <c r="T165" s="351"/>
      <c r="U165" s="351"/>
      <c r="V165" s="351"/>
      <c r="W165" s="351"/>
      <c r="X165" s="351"/>
      <c r="Y165" s="351"/>
      <c r="Z165" s="351"/>
      <c r="AA165" s="351"/>
      <c r="AB165" s="351"/>
      <c r="AC165" s="351"/>
      <c r="AD165" s="351"/>
      <c r="AE165" s="351"/>
      <c r="AF165" s="351"/>
      <c r="AG165" s="351"/>
      <c r="AH165" s="351"/>
      <c r="AI165" s="351"/>
      <c r="AJ165" s="351"/>
      <c r="AK165" s="351"/>
      <c r="AL165" s="351"/>
      <c r="AM165" s="351"/>
      <c r="AN165" s="351"/>
      <c r="AO165" s="351"/>
      <c r="AP165" s="351"/>
      <c r="AQ165" s="351"/>
      <c r="AR165" s="351"/>
      <c r="AS165" s="351"/>
      <c r="AT165" s="351"/>
      <c r="AU165" s="351"/>
      <c r="AV165" s="351"/>
      <c r="AW165" s="351"/>
      <c r="AX165" s="351"/>
      <c r="AY165" s="351"/>
      <c r="AZ165" s="351"/>
      <c r="BA165" s="351"/>
      <c r="BB165" s="351"/>
      <c r="BC165" s="351"/>
      <c r="BD165" s="351"/>
      <c r="BE165" s="351"/>
      <c r="BF165" s="351"/>
      <c r="BG165" s="351"/>
      <c r="BH165" s="351"/>
      <c r="BI165" s="351"/>
      <c r="BJ165" s="351"/>
      <c r="BK165" s="351"/>
      <c r="BL165" s="351"/>
      <c r="BM165" s="351"/>
      <c r="BN165" s="351"/>
      <c r="BO165" s="351"/>
      <c r="BP165" s="351"/>
      <c r="BQ165" s="351"/>
      <c r="BR165" s="351"/>
      <c r="BS165" s="351"/>
    </row>
    <row r="166" spans="1:71" s="350" customFormat="1" ht="54" x14ac:dyDescent="0.25">
      <c r="A166" s="343">
        <v>23</v>
      </c>
      <c r="B166" s="466" t="s">
        <v>470</v>
      </c>
      <c r="C166" s="434"/>
      <c r="D166" s="434" t="s">
        <v>166</v>
      </c>
      <c r="E166" s="493" t="s">
        <v>167</v>
      </c>
      <c r="F166" s="487" t="s">
        <v>490</v>
      </c>
      <c r="G166" s="433" t="s">
        <v>166</v>
      </c>
      <c r="H166" s="347"/>
      <c r="I166" s="435"/>
      <c r="J166" s="500">
        <v>28</v>
      </c>
      <c r="K166" s="619"/>
      <c r="L166" s="437">
        <v>1</v>
      </c>
      <c r="M166" s="349"/>
      <c r="O166" s="351"/>
      <c r="P166" s="351"/>
      <c r="Q166" s="351"/>
      <c r="R166" s="351"/>
      <c r="S166" s="351"/>
      <c r="T166" s="351"/>
      <c r="U166" s="351"/>
      <c r="V166" s="351"/>
      <c r="W166" s="351"/>
      <c r="X166" s="351"/>
      <c r="Y166" s="351"/>
      <c r="Z166" s="351"/>
      <c r="AA166" s="351"/>
      <c r="AB166" s="351"/>
      <c r="AC166" s="351"/>
      <c r="AD166" s="351"/>
      <c r="AE166" s="351"/>
      <c r="AF166" s="351"/>
      <c r="AG166" s="351"/>
      <c r="AH166" s="351"/>
      <c r="AI166" s="351"/>
      <c r="AJ166" s="351"/>
      <c r="AK166" s="351"/>
      <c r="AL166" s="351"/>
      <c r="AM166" s="351"/>
      <c r="AN166" s="351"/>
      <c r="AO166" s="351"/>
      <c r="AP166" s="351"/>
      <c r="AQ166" s="351"/>
      <c r="AR166" s="351"/>
      <c r="AS166" s="351"/>
      <c r="AT166" s="351"/>
      <c r="AU166" s="351"/>
      <c r="AV166" s="351"/>
      <c r="AW166" s="351"/>
      <c r="AX166" s="351"/>
      <c r="AY166" s="351"/>
      <c r="AZ166" s="351"/>
      <c r="BA166" s="351"/>
      <c r="BB166" s="351"/>
      <c r="BC166" s="351"/>
      <c r="BD166" s="351"/>
      <c r="BE166" s="351"/>
      <c r="BF166" s="351"/>
      <c r="BG166" s="351"/>
      <c r="BH166" s="351"/>
      <c r="BI166" s="351"/>
      <c r="BJ166" s="351"/>
      <c r="BK166" s="351"/>
      <c r="BL166" s="351"/>
      <c r="BM166" s="351"/>
      <c r="BN166" s="351"/>
      <c r="BO166" s="351"/>
      <c r="BP166" s="351"/>
      <c r="BQ166" s="351"/>
      <c r="BR166" s="351"/>
      <c r="BS166" s="351"/>
    </row>
    <row r="167" spans="1:71" s="350" customFormat="1" ht="54" x14ac:dyDescent="0.2">
      <c r="A167" s="343">
        <v>24</v>
      </c>
      <c r="B167" s="466" t="s">
        <v>470</v>
      </c>
      <c r="C167" s="434"/>
      <c r="D167" s="434" t="s">
        <v>166</v>
      </c>
      <c r="E167" s="493" t="s">
        <v>167</v>
      </c>
      <c r="F167" s="496" t="s">
        <v>589</v>
      </c>
      <c r="G167" s="433" t="s">
        <v>166</v>
      </c>
      <c r="H167" s="347"/>
      <c r="I167" s="435"/>
      <c r="J167" s="527">
        <v>16</v>
      </c>
      <c r="K167" s="526"/>
      <c r="L167" s="437">
        <v>3</v>
      </c>
      <c r="M167" s="349"/>
      <c r="O167" s="351"/>
      <c r="P167" s="351"/>
      <c r="Q167" s="351"/>
      <c r="R167" s="351"/>
      <c r="S167" s="351"/>
      <c r="T167" s="351"/>
      <c r="U167" s="351"/>
      <c r="V167" s="351"/>
      <c r="W167" s="351"/>
      <c r="X167" s="351"/>
      <c r="Y167" s="351"/>
      <c r="Z167" s="351"/>
      <c r="AA167" s="351"/>
      <c r="AB167" s="351"/>
      <c r="AC167" s="351"/>
      <c r="AD167" s="351"/>
      <c r="AE167" s="351"/>
      <c r="AF167" s="351"/>
      <c r="AG167" s="351"/>
      <c r="AH167" s="351"/>
      <c r="AI167" s="351"/>
      <c r="AJ167" s="351"/>
      <c r="AK167" s="351"/>
      <c r="AL167" s="351"/>
      <c r="AM167" s="351"/>
      <c r="AN167" s="351"/>
      <c r="AO167" s="351"/>
      <c r="AP167" s="351"/>
      <c r="AQ167" s="351"/>
      <c r="AR167" s="351"/>
      <c r="AS167" s="351"/>
      <c r="AT167" s="351"/>
      <c r="AU167" s="351"/>
      <c r="AV167" s="351"/>
      <c r="AW167" s="351"/>
      <c r="AX167" s="351"/>
      <c r="AY167" s="351"/>
      <c r="AZ167" s="351"/>
      <c r="BA167" s="351"/>
      <c r="BB167" s="351"/>
      <c r="BC167" s="351"/>
      <c r="BD167" s="351"/>
      <c r="BE167" s="351"/>
      <c r="BF167" s="351"/>
      <c r="BG167" s="351"/>
      <c r="BH167" s="351"/>
      <c r="BI167" s="351"/>
      <c r="BJ167" s="351"/>
      <c r="BK167" s="351"/>
      <c r="BL167" s="351"/>
      <c r="BM167" s="351"/>
      <c r="BN167" s="351"/>
      <c r="BO167" s="351"/>
      <c r="BP167" s="351"/>
      <c r="BQ167" s="351"/>
      <c r="BR167" s="351"/>
      <c r="BS167" s="351"/>
    </row>
    <row r="168" spans="1:71" s="350" customFormat="1" ht="67.5" x14ac:dyDescent="0.2">
      <c r="A168" s="343">
        <v>25</v>
      </c>
      <c r="B168" s="466" t="s">
        <v>470</v>
      </c>
      <c r="C168" s="434"/>
      <c r="D168" s="434" t="s">
        <v>166</v>
      </c>
      <c r="E168" s="493" t="s">
        <v>167</v>
      </c>
      <c r="F168" s="496" t="s">
        <v>590</v>
      </c>
      <c r="G168" s="433" t="s">
        <v>166</v>
      </c>
      <c r="H168" s="347"/>
      <c r="I168" s="435"/>
      <c r="J168" s="527">
        <v>30</v>
      </c>
      <c r="K168" s="526"/>
      <c r="L168" s="437">
        <v>1</v>
      </c>
      <c r="M168" s="349"/>
      <c r="O168" s="351"/>
      <c r="P168" s="351"/>
      <c r="Q168" s="351"/>
      <c r="R168" s="351"/>
      <c r="S168" s="351"/>
      <c r="T168" s="351"/>
      <c r="U168" s="351"/>
      <c r="V168" s="351"/>
      <c r="W168" s="351"/>
      <c r="X168" s="351"/>
      <c r="Y168" s="351"/>
      <c r="Z168" s="351"/>
      <c r="AA168" s="351"/>
      <c r="AB168" s="351"/>
      <c r="AC168" s="351"/>
      <c r="AD168" s="351"/>
      <c r="AE168" s="351"/>
      <c r="AF168" s="351"/>
      <c r="AG168" s="351"/>
      <c r="AH168" s="351"/>
      <c r="AI168" s="351"/>
      <c r="AJ168" s="351"/>
      <c r="AK168" s="351"/>
      <c r="AL168" s="351"/>
      <c r="AM168" s="351"/>
      <c r="AN168" s="351"/>
      <c r="AO168" s="351"/>
      <c r="AP168" s="351"/>
      <c r="AQ168" s="351"/>
      <c r="AR168" s="351"/>
      <c r="AS168" s="351"/>
      <c r="AT168" s="351"/>
      <c r="AU168" s="351"/>
      <c r="AV168" s="351"/>
      <c r="AW168" s="351"/>
      <c r="AX168" s="351"/>
      <c r="AY168" s="351"/>
      <c r="AZ168" s="351"/>
      <c r="BA168" s="351"/>
      <c r="BB168" s="351"/>
      <c r="BC168" s="351"/>
      <c r="BD168" s="351"/>
      <c r="BE168" s="351"/>
      <c r="BF168" s="351"/>
      <c r="BG168" s="351"/>
      <c r="BH168" s="351"/>
      <c r="BI168" s="351"/>
      <c r="BJ168" s="351"/>
      <c r="BK168" s="351"/>
      <c r="BL168" s="351"/>
      <c r="BM168" s="351"/>
      <c r="BN168" s="351"/>
      <c r="BO168" s="351"/>
      <c r="BP168" s="351"/>
      <c r="BQ168" s="351"/>
      <c r="BR168" s="351"/>
      <c r="BS168" s="351"/>
    </row>
    <row r="169" spans="1:71" s="350" customFormat="1" ht="54" x14ac:dyDescent="0.2">
      <c r="A169" s="343">
        <v>26</v>
      </c>
      <c r="B169" s="466" t="s">
        <v>470</v>
      </c>
      <c r="C169" s="434"/>
      <c r="D169" s="434" t="s">
        <v>166</v>
      </c>
      <c r="E169" s="493" t="s">
        <v>167</v>
      </c>
      <c r="F169" s="496" t="s">
        <v>591</v>
      </c>
      <c r="G169" s="433" t="s">
        <v>166</v>
      </c>
      <c r="H169" s="347"/>
      <c r="I169" s="435"/>
      <c r="J169" s="527">
        <v>26</v>
      </c>
      <c r="K169" s="526"/>
      <c r="L169" s="437">
        <v>1</v>
      </c>
      <c r="M169" s="349"/>
      <c r="O169" s="351"/>
      <c r="P169" s="351"/>
      <c r="Q169" s="351"/>
      <c r="R169" s="351"/>
      <c r="S169" s="351"/>
      <c r="T169" s="351"/>
      <c r="U169" s="351"/>
      <c r="V169" s="351"/>
      <c r="W169" s="351"/>
      <c r="X169" s="351"/>
      <c r="Y169" s="351"/>
      <c r="Z169" s="351"/>
      <c r="AA169" s="351"/>
      <c r="AB169" s="351"/>
      <c r="AC169" s="351"/>
      <c r="AD169" s="351"/>
      <c r="AE169" s="351"/>
      <c r="AF169" s="351"/>
      <c r="AG169" s="351"/>
      <c r="AH169" s="351"/>
      <c r="AI169" s="351"/>
      <c r="AJ169" s="351"/>
      <c r="AK169" s="351"/>
      <c r="AL169" s="351"/>
      <c r="AM169" s="351"/>
      <c r="AN169" s="351"/>
      <c r="AO169" s="351"/>
      <c r="AP169" s="351"/>
      <c r="AQ169" s="351"/>
      <c r="AR169" s="351"/>
      <c r="AS169" s="351"/>
      <c r="AT169" s="351"/>
      <c r="AU169" s="351"/>
      <c r="AV169" s="351"/>
      <c r="AW169" s="351"/>
      <c r="AX169" s="351"/>
      <c r="AY169" s="351"/>
      <c r="AZ169" s="351"/>
      <c r="BA169" s="351"/>
      <c r="BB169" s="351"/>
      <c r="BC169" s="351"/>
      <c r="BD169" s="351"/>
      <c r="BE169" s="351"/>
      <c r="BF169" s="351"/>
      <c r="BG169" s="351"/>
      <c r="BH169" s="351"/>
      <c r="BI169" s="351"/>
      <c r="BJ169" s="351"/>
      <c r="BK169" s="351"/>
      <c r="BL169" s="351"/>
      <c r="BM169" s="351"/>
      <c r="BN169" s="351"/>
      <c r="BO169" s="351"/>
      <c r="BP169" s="351"/>
      <c r="BQ169" s="351"/>
      <c r="BR169" s="351"/>
      <c r="BS169" s="351"/>
    </row>
    <row r="170" spans="1:71" s="350" customFormat="1" ht="54" x14ac:dyDescent="0.2">
      <c r="A170" s="343">
        <v>27</v>
      </c>
      <c r="B170" s="466" t="s">
        <v>470</v>
      </c>
      <c r="C170" s="434"/>
      <c r="D170" s="434" t="s">
        <v>166</v>
      </c>
      <c r="E170" s="493" t="s">
        <v>167</v>
      </c>
      <c r="F170" s="496" t="s">
        <v>592</v>
      </c>
      <c r="G170" s="433" t="s">
        <v>166</v>
      </c>
      <c r="H170" s="347"/>
      <c r="I170" s="435"/>
      <c r="J170" s="527">
        <v>23</v>
      </c>
      <c r="K170" s="526"/>
      <c r="L170" s="437">
        <v>1</v>
      </c>
      <c r="M170" s="349"/>
      <c r="O170" s="351"/>
      <c r="P170" s="351"/>
      <c r="Q170" s="351"/>
      <c r="R170" s="351"/>
      <c r="S170" s="351"/>
      <c r="T170" s="351"/>
      <c r="U170" s="351"/>
      <c r="V170" s="351"/>
      <c r="W170" s="351"/>
      <c r="X170" s="351"/>
      <c r="Y170" s="351"/>
      <c r="Z170" s="351"/>
      <c r="AA170" s="351"/>
      <c r="AB170" s="351"/>
      <c r="AC170" s="351"/>
      <c r="AD170" s="351"/>
      <c r="AE170" s="351"/>
      <c r="AF170" s="351"/>
      <c r="AG170" s="351"/>
      <c r="AH170" s="351"/>
      <c r="AI170" s="351"/>
      <c r="AJ170" s="351"/>
      <c r="AK170" s="351"/>
      <c r="AL170" s="351"/>
      <c r="AM170" s="351"/>
      <c r="AN170" s="351"/>
      <c r="AO170" s="351"/>
      <c r="AP170" s="351"/>
      <c r="AQ170" s="351"/>
      <c r="AR170" s="351"/>
      <c r="AS170" s="351"/>
      <c r="AT170" s="351"/>
      <c r="AU170" s="351"/>
      <c r="AV170" s="351"/>
      <c r="AW170" s="351"/>
      <c r="AX170" s="351"/>
      <c r="AY170" s="351"/>
      <c r="AZ170" s="351"/>
      <c r="BA170" s="351"/>
      <c r="BB170" s="351"/>
      <c r="BC170" s="351"/>
      <c r="BD170" s="351"/>
      <c r="BE170" s="351"/>
      <c r="BF170" s="351"/>
      <c r="BG170" s="351"/>
      <c r="BH170" s="351"/>
      <c r="BI170" s="351"/>
      <c r="BJ170" s="351"/>
      <c r="BK170" s="351"/>
      <c r="BL170" s="351"/>
      <c r="BM170" s="351"/>
      <c r="BN170" s="351"/>
      <c r="BO170" s="351"/>
      <c r="BP170" s="351"/>
      <c r="BQ170" s="351"/>
      <c r="BR170" s="351"/>
      <c r="BS170" s="351"/>
    </row>
    <row r="171" spans="1:71" s="350" customFormat="1" ht="54" x14ac:dyDescent="0.2">
      <c r="A171" s="343">
        <v>28</v>
      </c>
      <c r="B171" s="466" t="s">
        <v>470</v>
      </c>
      <c r="C171" s="434"/>
      <c r="D171" s="434" t="s">
        <v>166</v>
      </c>
      <c r="E171" s="493" t="s">
        <v>167</v>
      </c>
      <c r="F171" s="499" t="s">
        <v>593</v>
      </c>
      <c r="G171" s="433" t="s">
        <v>166</v>
      </c>
      <c r="H171" s="347"/>
      <c r="I171" s="435"/>
      <c r="J171" s="528">
        <v>2</v>
      </c>
      <c r="K171" s="526"/>
      <c r="L171" s="437">
        <v>1</v>
      </c>
      <c r="M171" s="349"/>
      <c r="O171" s="351"/>
      <c r="P171" s="351"/>
      <c r="Q171" s="351"/>
      <c r="R171" s="351"/>
      <c r="S171" s="351"/>
      <c r="T171" s="351"/>
      <c r="U171" s="351"/>
      <c r="V171" s="351"/>
      <c r="W171" s="351"/>
      <c r="X171" s="351"/>
      <c r="Y171" s="351"/>
      <c r="Z171" s="351"/>
      <c r="AA171" s="351"/>
      <c r="AB171" s="351"/>
      <c r="AC171" s="351"/>
      <c r="AD171" s="351"/>
      <c r="AE171" s="351"/>
      <c r="AF171" s="351"/>
      <c r="AG171" s="351"/>
      <c r="AH171" s="351"/>
      <c r="AI171" s="351"/>
      <c r="AJ171" s="351"/>
      <c r="AK171" s="351"/>
      <c r="AL171" s="351"/>
      <c r="AM171" s="351"/>
      <c r="AN171" s="351"/>
      <c r="AO171" s="351"/>
      <c r="AP171" s="351"/>
      <c r="AQ171" s="351"/>
      <c r="AR171" s="351"/>
      <c r="AS171" s="351"/>
      <c r="AT171" s="351"/>
      <c r="AU171" s="351"/>
      <c r="AV171" s="351"/>
      <c r="AW171" s="351"/>
      <c r="AX171" s="351"/>
      <c r="AY171" s="351"/>
      <c r="AZ171" s="351"/>
      <c r="BA171" s="351"/>
      <c r="BB171" s="351"/>
      <c r="BC171" s="351"/>
      <c r="BD171" s="351"/>
      <c r="BE171" s="351"/>
      <c r="BF171" s="351"/>
      <c r="BG171" s="351"/>
      <c r="BH171" s="351"/>
      <c r="BI171" s="351"/>
      <c r="BJ171" s="351"/>
      <c r="BK171" s="351"/>
      <c r="BL171" s="351"/>
      <c r="BM171" s="351"/>
      <c r="BN171" s="351"/>
      <c r="BO171" s="351"/>
      <c r="BP171" s="351"/>
      <c r="BQ171" s="351"/>
      <c r="BR171" s="351"/>
      <c r="BS171" s="351"/>
    </row>
    <row r="172" spans="1:71" ht="18" customHeight="1" x14ac:dyDescent="0.2">
      <c r="A172" s="352"/>
      <c r="B172" s="353"/>
      <c r="C172" s="354">
        <v>0</v>
      </c>
      <c r="D172" s="355">
        <v>10</v>
      </c>
      <c r="E172" s="356"/>
      <c r="F172" s="494"/>
      <c r="G172" s="357"/>
      <c r="H172" s="357"/>
      <c r="I172" s="354">
        <f>SUM(I162:I171)</f>
        <v>0</v>
      </c>
      <c r="J172" s="454">
        <f>SUM(J162:J171)</f>
        <v>213</v>
      </c>
      <c r="K172" s="358"/>
      <c r="L172" s="354">
        <f>SUM(L162:L171)</f>
        <v>14</v>
      </c>
      <c r="M172" s="354">
        <f>SUM(M162:M171)</f>
        <v>0</v>
      </c>
      <c r="O172" s="329"/>
      <c r="P172" s="329"/>
      <c r="Q172" s="329"/>
      <c r="R172" s="329"/>
      <c r="S172" s="329"/>
      <c r="T172" s="329"/>
      <c r="U172" s="329"/>
      <c r="V172" s="329"/>
      <c r="W172" s="329"/>
      <c r="X172" s="329"/>
      <c r="Y172" s="329"/>
      <c r="Z172" s="329"/>
      <c r="AA172" s="329"/>
      <c r="AB172" s="329"/>
      <c r="AC172" s="329"/>
      <c r="AD172" s="329"/>
      <c r="AE172" s="329"/>
      <c r="AF172" s="329"/>
      <c r="AG172" s="329"/>
      <c r="AH172" s="329"/>
      <c r="AI172" s="329"/>
      <c r="AJ172" s="329"/>
      <c r="AK172" s="329"/>
      <c r="AL172" s="329"/>
      <c r="AM172" s="329"/>
      <c r="AN172" s="329"/>
      <c r="AO172" s="329"/>
      <c r="AP172" s="329"/>
      <c r="AQ172" s="329"/>
      <c r="AR172" s="329"/>
      <c r="AS172" s="329"/>
      <c r="AT172" s="329"/>
      <c r="AU172" s="329"/>
      <c r="AV172" s="329"/>
      <c r="AW172" s="329"/>
      <c r="AX172" s="329"/>
      <c r="AY172" s="329"/>
      <c r="AZ172" s="329"/>
      <c r="BA172" s="329"/>
      <c r="BB172" s="329"/>
      <c r="BC172" s="329"/>
      <c r="BD172" s="329"/>
      <c r="BE172" s="329"/>
      <c r="BF172" s="329"/>
      <c r="BG172" s="329"/>
      <c r="BH172" s="329"/>
      <c r="BI172" s="329"/>
      <c r="BJ172" s="329"/>
      <c r="BK172" s="329"/>
      <c r="BL172" s="329"/>
      <c r="BM172" s="329"/>
      <c r="BN172" s="329"/>
      <c r="BO172" s="329"/>
      <c r="BP172" s="329"/>
      <c r="BQ172" s="329"/>
      <c r="BR172" s="329"/>
      <c r="BS172" s="329"/>
    </row>
    <row r="173" spans="1:71" ht="19.5" x14ac:dyDescent="0.2">
      <c r="A173" s="306" t="s">
        <v>0</v>
      </c>
      <c r="B173" s="307"/>
      <c r="C173" s="307"/>
      <c r="D173" s="307"/>
      <c r="E173" s="307"/>
      <c r="F173" s="307"/>
      <c r="G173" s="307"/>
      <c r="H173" s="307"/>
      <c r="I173" s="307"/>
      <c r="J173" s="307"/>
      <c r="K173" s="307"/>
      <c r="L173" s="307"/>
      <c r="M173" s="307"/>
    </row>
    <row r="174" spans="1:71" ht="19.5" x14ac:dyDescent="0.2">
      <c r="A174" s="309"/>
      <c r="B174" s="307"/>
      <c r="C174" s="307"/>
      <c r="D174" s="307"/>
      <c r="E174" s="307"/>
      <c r="F174" s="307"/>
      <c r="G174" s="307"/>
      <c r="H174" s="307"/>
      <c r="I174" s="307"/>
      <c r="J174" s="307"/>
      <c r="K174" s="307"/>
      <c r="L174" s="307"/>
      <c r="M174" s="310" t="s">
        <v>52</v>
      </c>
    </row>
    <row r="175" spans="1:71" ht="15.75" x14ac:dyDescent="0.2">
      <c r="A175" s="311" t="s">
        <v>147</v>
      </c>
      <c r="B175" s="307"/>
      <c r="C175" s="307"/>
      <c r="D175" s="307"/>
      <c r="E175" s="307"/>
      <c r="F175" s="307"/>
      <c r="G175" s="307"/>
      <c r="H175" s="307"/>
      <c r="I175" s="307"/>
      <c r="J175" s="307"/>
      <c r="K175" s="307"/>
      <c r="L175" s="312"/>
    </row>
    <row r="176" spans="1:71" ht="15.75" x14ac:dyDescent="0.2">
      <c r="A176" s="311" t="s">
        <v>148</v>
      </c>
      <c r="B176" s="307"/>
      <c r="C176" s="307"/>
      <c r="D176" s="307"/>
      <c r="E176" s="307"/>
      <c r="F176" s="307"/>
      <c r="G176" s="307"/>
      <c r="H176" s="307"/>
      <c r="I176" s="307"/>
      <c r="J176" s="307"/>
      <c r="K176" s="307"/>
      <c r="L176" s="307"/>
      <c r="M176" s="313"/>
    </row>
    <row r="177" spans="1:77" ht="6.95" customHeight="1" x14ac:dyDescent="0.2">
      <c r="A177" s="314"/>
      <c r="B177" s="314"/>
      <c r="C177" s="314"/>
      <c r="D177" s="314"/>
      <c r="E177" s="314"/>
      <c r="F177" s="315"/>
      <c r="G177" s="315"/>
      <c r="H177" s="314"/>
      <c r="I177" s="314"/>
      <c r="J177" s="314"/>
      <c r="K177" s="314"/>
      <c r="L177" s="314"/>
      <c r="M177" s="314"/>
    </row>
    <row r="178" spans="1:77" ht="21.95" customHeight="1" x14ac:dyDescent="0.2">
      <c r="A178" s="316" t="s">
        <v>149</v>
      </c>
      <c r="B178" s="317"/>
      <c r="C178" s="317" t="s">
        <v>56</v>
      </c>
      <c r="D178" s="317"/>
      <c r="E178" s="317"/>
      <c r="F178" s="318"/>
      <c r="G178" s="318"/>
      <c r="H178" s="318" t="s">
        <v>4</v>
      </c>
      <c r="I178" s="319">
        <v>42019</v>
      </c>
      <c r="J178" s="318"/>
      <c r="K178" s="318"/>
      <c r="L178" s="318"/>
      <c r="M178" s="320"/>
    </row>
    <row r="179" spans="1:77" ht="6.95" customHeight="1" x14ac:dyDescent="0.2">
      <c r="A179" s="321"/>
      <c r="B179" s="322"/>
      <c r="C179" s="322"/>
      <c r="D179" s="322"/>
      <c r="E179" s="322"/>
      <c r="F179" s="321"/>
      <c r="G179" s="321"/>
      <c r="H179" s="321"/>
      <c r="I179" s="321"/>
      <c r="J179" s="321"/>
      <c r="K179" s="321"/>
      <c r="L179" s="321"/>
      <c r="M179" s="314"/>
    </row>
    <row r="180" spans="1:77" ht="21.95" customHeight="1" x14ac:dyDescent="0.2">
      <c r="A180" s="323" t="s">
        <v>109</v>
      </c>
      <c r="B180" s="317"/>
      <c r="C180" s="324"/>
      <c r="D180" s="317" t="s">
        <v>398</v>
      </c>
      <c r="E180" s="317"/>
      <c r="F180" s="325" t="s">
        <v>6</v>
      </c>
      <c r="G180" s="326" t="s">
        <v>504</v>
      </c>
      <c r="H180" s="322"/>
      <c r="I180" s="322"/>
      <c r="J180" s="322"/>
      <c r="K180" s="322"/>
      <c r="L180" s="322"/>
      <c r="M180" s="327"/>
      <c r="N180" s="328"/>
      <c r="O180" s="314"/>
      <c r="P180" s="314"/>
      <c r="Q180" s="314"/>
      <c r="R180" s="328"/>
      <c r="S180" s="328"/>
      <c r="U180" s="329"/>
      <c r="V180" s="329"/>
      <c r="W180" s="329"/>
      <c r="X180" s="329"/>
      <c r="Y180" s="329"/>
      <c r="Z180" s="329"/>
      <c r="AA180" s="329"/>
      <c r="AB180" s="329"/>
      <c r="AC180" s="329"/>
      <c r="AD180" s="329"/>
      <c r="AE180" s="329"/>
      <c r="AF180" s="329"/>
      <c r="AG180" s="329"/>
      <c r="AH180" s="329"/>
      <c r="AI180" s="329"/>
      <c r="AJ180" s="329"/>
      <c r="AK180" s="329"/>
      <c r="AL180" s="329"/>
      <c r="AM180" s="329"/>
      <c r="AN180" s="329"/>
      <c r="AO180" s="329"/>
      <c r="AP180" s="329"/>
      <c r="AQ180" s="329"/>
      <c r="AR180" s="329"/>
      <c r="AS180" s="329"/>
      <c r="AT180" s="329"/>
      <c r="AU180" s="329"/>
      <c r="AV180" s="329"/>
      <c r="AW180" s="329"/>
      <c r="AX180" s="329"/>
      <c r="AY180" s="329"/>
      <c r="AZ180" s="329"/>
      <c r="BA180" s="329"/>
      <c r="BB180" s="329"/>
      <c r="BC180" s="329"/>
      <c r="BD180" s="329"/>
      <c r="BE180" s="329"/>
      <c r="BF180" s="329"/>
      <c r="BG180" s="329"/>
      <c r="BH180" s="329"/>
      <c r="BI180" s="329"/>
      <c r="BJ180" s="329"/>
      <c r="BK180" s="329"/>
      <c r="BL180" s="329"/>
      <c r="BM180" s="329"/>
      <c r="BN180" s="329"/>
      <c r="BO180" s="329"/>
      <c r="BP180" s="329"/>
      <c r="BQ180" s="329"/>
      <c r="BR180" s="329"/>
      <c r="BS180" s="329"/>
      <c r="BT180" s="329"/>
      <c r="BU180" s="329"/>
      <c r="BV180" s="329"/>
      <c r="BW180" s="329"/>
      <c r="BX180" s="329"/>
      <c r="BY180" s="329"/>
    </row>
    <row r="181" spans="1:77" ht="11.25" customHeight="1" x14ac:dyDescent="0.2">
      <c r="A181" s="314"/>
      <c r="B181" s="314"/>
      <c r="C181" s="314"/>
      <c r="D181" s="314"/>
      <c r="E181" s="314"/>
      <c r="F181" s="314"/>
      <c r="G181" s="314"/>
      <c r="H181" s="314"/>
      <c r="I181" s="314"/>
      <c r="J181" s="314"/>
      <c r="K181" s="314"/>
      <c r="L181" s="314"/>
      <c r="M181" s="314"/>
      <c r="O181" s="329"/>
      <c r="P181" s="329"/>
      <c r="Q181" s="329"/>
      <c r="R181" s="329"/>
      <c r="S181" s="329"/>
      <c r="T181" s="329"/>
      <c r="U181" s="329"/>
      <c r="V181" s="329"/>
      <c r="W181" s="329"/>
      <c r="X181" s="329"/>
      <c r="Y181" s="329"/>
      <c r="Z181" s="329"/>
      <c r="AA181" s="329"/>
      <c r="AB181" s="329"/>
      <c r="AC181" s="329"/>
      <c r="AD181" s="329"/>
      <c r="AE181" s="329"/>
      <c r="AF181" s="329"/>
      <c r="AG181" s="329"/>
      <c r="AH181" s="329"/>
      <c r="AI181" s="329"/>
      <c r="AJ181" s="329"/>
      <c r="AK181" s="329"/>
      <c r="AL181" s="329"/>
      <c r="AM181" s="329"/>
      <c r="AN181" s="329"/>
      <c r="AO181" s="329"/>
      <c r="AP181" s="329"/>
      <c r="AQ181" s="329"/>
      <c r="AR181" s="329"/>
      <c r="AS181" s="329"/>
      <c r="AT181" s="329"/>
      <c r="AU181" s="329"/>
      <c r="AV181" s="329"/>
      <c r="AW181" s="329"/>
      <c r="AX181" s="329"/>
      <c r="AY181" s="329"/>
      <c r="AZ181" s="329"/>
      <c r="BA181" s="329"/>
      <c r="BB181" s="329"/>
      <c r="BC181" s="329"/>
      <c r="BD181" s="329"/>
      <c r="BE181" s="329"/>
      <c r="BF181" s="329"/>
      <c r="BG181" s="329"/>
      <c r="BH181" s="329"/>
      <c r="BI181" s="329"/>
      <c r="BJ181" s="329"/>
      <c r="BK181" s="329"/>
      <c r="BL181" s="329"/>
      <c r="BM181" s="329"/>
      <c r="BN181" s="329"/>
      <c r="BO181" s="329"/>
      <c r="BP181" s="329"/>
      <c r="BQ181" s="329"/>
      <c r="BR181" s="329"/>
      <c r="BS181" s="329"/>
    </row>
    <row r="182" spans="1:77" ht="37.5" customHeight="1" x14ac:dyDescent="0.3">
      <c r="A182" s="330" t="s">
        <v>150</v>
      </c>
      <c r="B182" s="330" t="s">
        <v>151</v>
      </c>
      <c r="C182" s="330" t="s">
        <v>152</v>
      </c>
      <c r="D182" s="330" t="s">
        <v>153</v>
      </c>
      <c r="E182" s="330" t="s">
        <v>154</v>
      </c>
      <c r="F182" s="330" t="s">
        <v>155</v>
      </c>
      <c r="G182" s="331" t="s">
        <v>156</v>
      </c>
      <c r="H182" s="332"/>
      <c r="I182" s="330" t="s">
        <v>157</v>
      </c>
      <c r="J182" s="330" t="s">
        <v>158</v>
      </c>
      <c r="K182" s="330" t="s">
        <v>159</v>
      </c>
      <c r="L182" s="333" t="s">
        <v>160</v>
      </c>
      <c r="M182" s="334"/>
      <c r="O182" s="329"/>
      <c r="P182" s="335"/>
      <c r="Q182" s="336"/>
      <c r="R182" s="329"/>
      <c r="S182" s="336"/>
      <c r="T182" s="329"/>
      <c r="U182" s="336"/>
      <c r="V182" s="329"/>
      <c r="W182" s="336"/>
      <c r="X182" s="329"/>
      <c r="Y182" s="336"/>
      <c r="Z182" s="336"/>
      <c r="AA182" s="329"/>
      <c r="AB182" s="329"/>
      <c r="AC182" s="335"/>
      <c r="AD182" s="336"/>
      <c r="AE182" s="336"/>
      <c r="AF182" s="336"/>
      <c r="AG182" s="336"/>
      <c r="AH182" s="335"/>
      <c r="AI182" s="336"/>
      <c r="AJ182" s="336"/>
      <c r="AK182" s="336"/>
      <c r="AL182" s="329"/>
      <c r="AM182" s="335"/>
      <c r="AN182" s="337"/>
      <c r="AO182" s="335"/>
      <c r="AP182" s="336"/>
      <c r="AQ182" s="336"/>
      <c r="AR182" s="336"/>
      <c r="AS182" s="336"/>
      <c r="AT182" s="336"/>
      <c r="AU182" s="336"/>
      <c r="AV182" s="336"/>
      <c r="AW182" s="336"/>
      <c r="AX182" s="329"/>
      <c r="AY182" s="336"/>
      <c r="AZ182" s="336"/>
      <c r="BA182" s="336"/>
      <c r="BB182" s="329"/>
      <c r="BC182" s="336"/>
      <c r="BD182" s="336"/>
      <c r="BE182" s="336"/>
      <c r="BF182" s="336"/>
      <c r="BG182" s="329"/>
      <c r="BH182" s="336"/>
      <c r="BI182" s="336"/>
      <c r="BJ182" s="336"/>
      <c r="BK182" s="336"/>
      <c r="BL182" s="329"/>
      <c r="BM182" s="336"/>
      <c r="BN182" s="336"/>
      <c r="BO182" s="336"/>
      <c r="BP182" s="336"/>
      <c r="BQ182" s="336"/>
      <c r="BR182" s="336"/>
      <c r="BS182" s="335"/>
    </row>
    <row r="183" spans="1:77" x14ac:dyDescent="0.2">
      <c r="A183" s="338"/>
      <c r="B183" s="338"/>
      <c r="C183" s="338"/>
      <c r="D183" s="338"/>
      <c r="E183" s="338"/>
      <c r="F183" s="339"/>
      <c r="G183" s="339" t="s">
        <v>161</v>
      </c>
      <c r="H183" s="340" t="s">
        <v>162</v>
      </c>
      <c r="I183" s="338"/>
      <c r="J183" s="338"/>
      <c r="K183" s="338"/>
      <c r="L183" s="330" t="s">
        <v>163</v>
      </c>
      <c r="M183" s="330" t="s">
        <v>164</v>
      </c>
      <c r="O183" s="341"/>
      <c r="P183" s="329"/>
      <c r="Q183" s="341"/>
      <c r="R183" s="341"/>
      <c r="S183" s="329"/>
      <c r="T183" s="341"/>
      <c r="U183" s="341"/>
      <c r="V183" s="341"/>
      <c r="W183" s="341"/>
      <c r="X183" s="341"/>
      <c r="Y183" s="341"/>
      <c r="Z183" s="341"/>
      <c r="AA183" s="329"/>
      <c r="AB183" s="342"/>
      <c r="AC183" s="329"/>
      <c r="AD183" s="329"/>
      <c r="AE183" s="329"/>
      <c r="AF183" s="341"/>
      <c r="AG183" s="341"/>
      <c r="AH183" s="341"/>
      <c r="AI183" s="341"/>
      <c r="AJ183" s="341"/>
      <c r="AK183" s="341"/>
      <c r="AL183" s="329"/>
      <c r="AM183" s="341"/>
      <c r="AN183" s="341"/>
      <c r="AO183" s="342"/>
      <c r="AP183" s="341"/>
      <c r="AQ183" s="341"/>
      <c r="AR183" s="341"/>
      <c r="AS183" s="329"/>
      <c r="AT183" s="341"/>
      <c r="AU183" s="341"/>
      <c r="AV183" s="341"/>
      <c r="AW183" s="341"/>
      <c r="AX183" s="341"/>
      <c r="AY183" s="341"/>
      <c r="AZ183" s="341"/>
      <c r="BA183" s="341"/>
      <c r="BB183" s="329"/>
      <c r="BC183" s="341"/>
      <c r="BD183" s="341"/>
      <c r="BE183" s="341"/>
      <c r="BF183" s="341"/>
      <c r="BG183" s="329"/>
      <c r="BH183" s="341"/>
      <c r="BI183" s="341"/>
      <c r="BJ183" s="341"/>
      <c r="BK183" s="341"/>
      <c r="BL183" s="329"/>
      <c r="BM183" s="341"/>
      <c r="BN183" s="341"/>
      <c r="BO183" s="341"/>
      <c r="BP183" s="341"/>
      <c r="BQ183" s="329"/>
      <c r="BR183" s="341"/>
      <c r="BS183" s="342"/>
    </row>
    <row r="184" spans="1:77" s="350" customFormat="1" ht="67.5" x14ac:dyDescent="0.2">
      <c r="A184" s="343">
        <v>29</v>
      </c>
      <c r="B184" s="466" t="s">
        <v>470</v>
      </c>
      <c r="C184" s="434"/>
      <c r="D184" s="434" t="s">
        <v>166</v>
      </c>
      <c r="E184" s="493" t="s">
        <v>167</v>
      </c>
      <c r="F184" s="496" t="s">
        <v>594</v>
      </c>
      <c r="G184" s="433" t="s">
        <v>166</v>
      </c>
      <c r="H184" s="347"/>
      <c r="I184" s="435"/>
      <c r="J184" s="527">
        <v>32</v>
      </c>
      <c r="K184" s="616" t="s">
        <v>500</v>
      </c>
      <c r="L184" s="455">
        <v>3</v>
      </c>
      <c r="M184" s="462"/>
      <c r="O184" s="351"/>
      <c r="P184" s="351"/>
      <c r="Q184" s="351"/>
      <c r="R184" s="351"/>
      <c r="S184" s="351"/>
      <c r="T184" s="351"/>
      <c r="U184" s="351"/>
      <c r="V184" s="351"/>
      <c r="W184" s="351"/>
      <c r="X184" s="351"/>
      <c r="Y184" s="351"/>
      <c r="Z184" s="351"/>
      <c r="AA184" s="351"/>
      <c r="AB184" s="351"/>
      <c r="AC184" s="351"/>
      <c r="AD184" s="351"/>
      <c r="AE184" s="351"/>
      <c r="AF184" s="351"/>
      <c r="AG184" s="351"/>
      <c r="AH184" s="351"/>
      <c r="AI184" s="351"/>
      <c r="AJ184" s="351"/>
      <c r="AK184" s="351"/>
      <c r="AL184" s="351"/>
      <c r="AM184" s="351"/>
      <c r="AN184" s="351"/>
      <c r="AO184" s="351"/>
      <c r="AP184" s="351"/>
      <c r="AQ184" s="351"/>
      <c r="AR184" s="351"/>
      <c r="AS184" s="351"/>
      <c r="AT184" s="351"/>
      <c r="AU184" s="351"/>
      <c r="AV184" s="351"/>
      <c r="AW184" s="351"/>
      <c r="AX184" s="351"/>
      <c r="AY184" s="351"/>
      <c r="AZ184" s="351"/>
      <c r="BA184" s="351"/>
      <c r="BB184" s="351"/>
      <c r="BC184" s="351"/>
      <c r="BD184" s="351"/>
      <c r="BE184" s="351"/>
      <c r="BF184" s="351"/>
      <c r="BG184" s="351"/>
      <c r="BH184" s="351"/>
      <c r="BI184" s="351"/>
      <c r="BJ184" s="351"/>
      <c r="BK184" s="351"/>
      <c r="BL184" s="351"/>
      <c r="BM184" s="351"/>
      <c r="BN184" s="351"/>
      <c r="BO184" s="351"/>
      <c r="BP184" s="351"/>
      <c r="BQ184" s="351"/>
      <c r="BR184" s="351"/>
      <c r="BS184" s="351"/>
    </row>
    <row r="185" spans="1:77" s="350" customFormat="1" ht="54" x14ac:dyDescent="0.2">
      <c r="A185" s="343">
        <v>30</v>
      </c>
      <c r="B185" s="466" t="s">
        <v>470</v>
      </c>
      <c r="C185" s="434"/>
      <c r="D185" s="434" t="s">
        <v>166</v>
      </c>
      <c r="E185" s="493" t="s">
        <v>167</v>
      </c>
      <c r="F185" s="496" t="s">
        <v>595</v>
      </c>
      <c r="G185" s="433" t="s">
        <v>166</v>
      </c>
      <c r="H185" s="347"/>
      <c r="I185" s="435"/>
      <c r="J185" s="527">
        <v>4</v>
      </c>
      <c r="K185" s="617"/>
      <c r="L185" s="437">
        <v>1</v>
      </c>
      <c r="M185" s="349"/>
      <c r="O185" s="351"/>
      <c r="P185" s="351"/>
      <c r="Q185" s="351"/>
      <c r="R185" s="351"/>
      <c r="S185" s="351"/>
      <c r="T185" s="351"/>
      <c r="U185" s="351"/>
      <c r="V185" s="351"/>
      <c r="W185" s="351"/>
      <c r="X185" s="351"/>
      <c r="Y185" s="351"/>
      <c r="Z185" s="351"/>
      <c r="AA185" s="351"/>
      <c r="AB185" s="351"/>
      <c r="AC185" s="351"/>
      <c r="AD185" s="351"/>
      <c r="AE185" s="351"/>
      <c r="AF185" s="351"/>
      <c r="AG185" s="351"/>
      <c r="AH185" s="351"/>
      <c r="AI185" s="351"/>
      <c r="AJ185" s="351"/>
      <c r="AK185" s="351"/>
      <c r="AL185" s="351"/>
      <c r="AM185" s="351"/>
      <c r="AN185" s="351"/>
      <c r="AO185" s="351"/>
      <c r="AP185" s="351"/>
      <c r="AQ185" s="351"/>
      <c r="AR185" s="351"/>
      <c r="AS185" s="351"/>
      <c r="AT185" s="351"/>
      <c r="AU185" s="351"/>
      <c r="AV185" s="351"/>
      <c r="AW185" s="351"/>
      <c r="AX185" s="351"/>
      <c r="AY185" s="351"/>
      <c r="AZ185" s="351"/>
      <c r="BA185" s="351"/>
      <c r="BB185" s="351"/>
      <c r="BC185" s="351"/>
      <c r="BD185" s="351"/>
      <c r="BE185" s="351"/>
      <c r="BF185" s="351"/>
      <c r="BG185" s="351"/>
      <c r="BH185" s="351"/>
      <c r="BI185" s="351"/>
      <c r="BJ185" s="351"/>
      <c r="BK185" s="351"/>
      <c r="BL185" s="351"/>
      <c r="BM185" s="351"/>
      <c r="BN185" s="351"/>
      <c r="BO185" s="351"/>
      <c r="BP185" s="351"/>
      <c r="BQ185" s="351"/>
      <c r="BR185" s="351"/>
      <c r="BS185" s="351"/>
    </row>
    <row r="186" spans="1:77" s="350" customFormat="1" ht="54" x14ac:dyDescent="0.2">
      <c r="A186" s="343">
        <v>31</v>
      </c>
      <c r="B186" s="466" t="s">
        <v>470</v>
      </c>
      <c r="C186" s="345"/>
      <c r="D186" s="434" t="s">
        <v>166</v>
      </c>
      <c r="E186" s="493" t="s">
        <v>167</v>
      </c>
      <c r="F186" s="496" t="s">
        <v>596</v>
      </c>
      <c r="G186" s="433" t="s">
        <v>166</v>
      </c>
      <c r="H186" s="347"/>
      <c r="I186" s="435"/>
      <c r="J186" s="527">
        <v>15</v>
      </c>
      <c r="K186" s="617"/>
      <c r="L186" s="437">
        <v>1</v>
      </c>
      <c r="M186" s="349"/>
      <c r="O186" s="351"/>
      <c r="P186" s="351"/>
      <c r="Q186" s="351"/>
      <c r="R186" s="351"/>
      <c r="S186" s="351"/>
      <c r="T186" s="351"/>
      <c r="U186" s="351"/>
      <c r="V186" s="351"/>
      <c r="W186" s="351"/>
      <c r="X186" s="351"/>
      <c r="Y186" s="351"/>
      <c r="Z186" s="351"/>
      <c r="AA186" s="351"/>
      <c r="AB186" s="351"/>
      <c r="AC186" s="351"/>
      <c r="AD186" s="351"/>
      <c r="AE186" s="351"/>
      <c r="AF186" s="351"/>
      <c r="AG186" s="351"/>
      <c r="AH186" s="351"/>
      <c r="AI186" s="351"/>
      <c r="AJ186" s="351"/>
      <c r="AK186" s="351"/>
      <c r="AL186" s="351"/>
      <c r="AM186" s="351"/>
      <c r="AN186" s="351"/>
      <c r="AO186" s="351"/>
      <c r="AP186" s="351"/>
      <c r="AQ186" s="351"/>
      <c r="AR186" s="351"/>
      <c r="AS186" s="351"/>
      <c r="AT186" s="351"/>
      <c r="AU186" s="351"/>
      <c r="AV186" s="351"/>
      <c r="AW186" s="351"/>
      <c r="AX186" s="351"/>
      <c r="AY186" s="351"/>
      <c r="AZ186" s="351"/>
      <c r="BA186" s="351"/>
      <c r="BB186" s="351"/>
      <c r="BC186" s="351"/>
      <c r="BD186" s="351"/>
      <c r="BE186" s="351"/>
      <c r="BF186" s="351"/>
      <c r="BG186" s="351"/>
      <c r="BH186" s="351"/>
      <c r="BI186" s="351"/>
      <c r="BJ186" s="351"/>
      <c r="BK186" s="351"/>
      <c r="BL186" s="351"/>
      <c r="BM186" s="351"/>
      <c r="BN186" s="351"/>
      <c r="BO186" s="351"/>
      <c r="BP186" s="351"/>
      <c r="BQ186" s="351"/>
      <c r="BR186" s="351"/>
      <c r="BS186" s="351"/>
    </row>
    <row r="187" spans="1:77" s="350" customFormat="1" ht="54" x14ac:dyDescent="0.2">
      <c r="A187" s="343">
        <v>32</v>
      </c>
      <c r="B187" s="466" t="s">
        <v>470</v>
      </c>
      <c r="C187" s="434"/>
      <c r="D187" s="434" t="s">
        <v>166</v>
      </c>
      <c r="E187" s="493" t="s">
        <v>167</v>
      </c>
      <c r="F187" s="496" t="s">
        <v>597</v>
      </c>
      <c r="G187" s="433" t="s">
        <v>166</v>
      </c>
      <c r="H187" s="347"/>
      <c r="I187" s="435"/>
      <c r="J187" s="527">
        <v>8</v>
      </c>
      <c r="K187" s="617"/>
      <c r="L187" s="437">
        <v>1</v>
      </c>
      <c r="M187" s="349"/>
      <c r="O187" s="351"/>
      <c r="P187" s="351"/>
      <c r="Q187" s="351"/>
      <c r="R187" s="351"/>
      <c r="S187" s="351"/>
      <c r="T187" s="351"/>
      <c r="U187" s="351"/>
      <c r="V187" s="351"/>
      <c r="W187" s="351"/>
      <c r="X187" s="351"/>
      <c r="Y187" s="351"/>
      <c r="Z187" s="351"/>
      <c r="AA187" s="351"/>
      <c r="AB187" s="351"/>
      <c r="AC187" s="351"/>
      <c r="AD187" s="351"/>
      <c r="AE187" s="351"/>
      <c r="AF187" s="351"/>
      <c r="AG187" s="351"/>
      <c r="AH187" s="351"/>
      <c r="AI187" s="351"/>
      <c r="AJ187" s="351"/>
      <c r="AK187" s="351"/>
      <c r="AL187" s="351"/>
      <c r="AM187" s="351"/>
      <c r="AN187" s="351"/>
      <c r="AO187" s="351"/>
      <c r="AP187" s="351"/>
      <c r="AQ187" s="351"/>
      <c r="AR187" s="351"/>
      <c r="AS187" s="351"/>
      <c r="AT187" s="351"/>
      <c r="AU187" s="351"/>
      <c r="AV187" s="351"/>
      <c r="AW187" s="351"/>
      <c r="AX187" s="351"/>
      <c r="AY187" s="351"/>
      <c r="AZ187" s="351"/>
      <c r="BA187" s="351"/>
      <c r="BB187" s="351"/>
      <c r="BC187" s="351"/>
      <c r="BD187" s="351"/>
      <c r="BE187" s="351"/>
      <c r="BF187" s="351"/>
      <c r="BG187" s="351"/>
      <c r="BH187" s="351"/>
      <c r="BI187" s="351"/>
      <c r="BJ187" s="351"/>
      <c r="BK187" s="351"/>
      <c r="BL187" s="351"/>
      <c r="BM187" s="351"/>
      <c r="BN187" s="351"/>
      <c r="BO187" s="351"/>
      <c r="BP187" s="351"/>
      <c r="BQ187" s="351"/>
      <c r="BR187" s="351"/>
      <c r="BS187" s="351"/>
    </row>
    <row r="188" spans="1:77" s="350" customFormat="1" ht="54" x14ac:dyDescent="0.2">
      <c r="A188" s="343">
        <v>33</v>
      </c>
      <c r="B188" s="466" t="s">
        <v>470</v>
      </c>
      <c r="C188" s="434"/>
      <c r="D188" s="434" t="s">
        <v>166</v>
      </c>
      <c r="E188" s="493" t="s">
        <v>167</v>
      </c>
      <c r="F188" s="496" t="s">
        <v>598</v>
      </c>
      <c r="G188" s="433" t="s">
        <v>166</v>
      </c>
      <c r="H188" s="347"/>
      <c r="I188" s="435"/>
      <c r="J188" s="527">
        <v>32</v>
      </c>
      <c r="K188" s="617"/>
      <c r="L188" s="437">
        <v>1</v>
      </c>
      <c r="M188" s="349"/>
      <c r="O188" s="351"/>
      <c r="P188" s="351"/>
      <c r="Q188" s="351"/>
      <c r="R188" s="351"/>
      <c r="S188" s="351"/>
      <c r="T188" s="351"/>
      <c r="U188" s="351"/>
      <c r="V188" s="351"/>
      <c r="W188" s="351"/>
      <c r="X188" s="351"/>
      <c r="Y188" s="351"/>
      <c r="Z188" s="351"/>
      <c r="AA188" s="351"/>
      <c r="AB188" s="351"/>
      <c r="AC188" s="351"/>
      <c r="AD188" s="351"/>
      <c r="AE188" s="351"/>
      <c r="AF188" s="351"/>
      <c r="AG188" s="351"/>
      <c r="AH188" s="351"/>
      <c r="AI188" s="351"/>
      <c r="AJ188" s="351"/>
      <c r="AK188" s="351"/>
      <c r="AL188" s="351"/>
      <c r="AM188" s="351"/>
      <c r="AN188" s="351"/>
      <c r="AO188" s="351"/>
      <c r="AP188" s="351"/>
      <c r="AQ188" s="351"/>
      <c r="AR188" s="351"/>
      <c r="AS188" s="351"/>
      <c r="AT188" s="351"/>
      <c r="AU188" s="351"/>
      <c r="AV188" s="351"/>
      <c r="AW188" s="351"/>
      <c r="AX188" s="351"/>
      <c r="AY188" s="351"/>
      <c r="AZ188" s="351"/>
      <c r="BA188" s="351"/>
      <c r="BB188" s="351"/>
      <c r="BC188" s="351"/>
      <c r="BD188" s="351"/>
      <c r="BE188" s="351"/>
      <c r="BF188" s="351"/>
      <c r="BG188" s="351"/>
      <c r="BH188" s="351"/>
      <c r="BI188" s="351"/>
      <c r="BJ188" s="351"/>
      <c r="BK188" s="351"/>
      <c r="BL188" s="351"/>
      <c r="BM188" s="351"/>
      <c r="BN188" s="351"/>
      <c r="BO188" s="351"/>
      <c r="BP188" s="351"/>
      <c r="BQ188" s="351"/>
      <c r="BR188" s="351"/>
      <c r="BS188" s="351"/>
    </row>
    <row r="189" spans="1:77" s="350" customFormat="1" ht="54" x14ac:dyDescent="0.2">
      <c r="A189" s="343">
        <v>34</v>
      </c>
      <c r="B189" s="466" t="s">
        <v>470</v>
      </c>
      <c r="C189" s="434"/>
      <c r="D189" s="434" t="s">
        <v>166</v>
      </c>
      <c r="E189" s="493" t="s">
        <v>167</v>
      </c>
      <c r="F189" s="496" t="s">
        <v>599</v>
      </c>
      <c r="G189" s="433" t="s">
        <v>166</v>
      </c>
      <c r="H189" s="347"/>
      <c r="I189" s="435"/>
      <c r="J189" s="527">
        <v>18</v>
      </c>
      <c r="K189" s="526"/>
      <c r="L189" s="437">
        <v>2</v>
      </c>
      <c r="M189" s="349"/>
      <c r="O189" s="351"/>
      <c r="P189" s="351"/>
      <c r="Q189" s="351"/>
      <c r="R189" s="351"/>
      <c r="S189" s="351"/>
      <c r="T189" s="351"/>
      <c r="U189" s="351"/>
      <c r="V189" s="351"/>
      <c r="W189" s="351"/>
      <c r="X189" s="351"/>
      <c r="Y189" s="351"/>
      <c r="Z189" s="351"/>
      <c r="AA189" s="351"/>
      <c r="AB189" s="351"/>
      <c r="AC189" s="351"/>
      <c r="AD189" s="351"/>
      <c r="AE189" s="351"/>
      <c r="AF189" s="351"/>
      <c r="AG189" s="351"/>
      <c r="AH189" s="351"/>
      <c r="AI189" s="351"/>
      <c r="AJ189" s="351"/>
      <c r="AK189" s="351"/>
      <c r="AL189" s="351"/>
      <c r="AM189" s="351"/>
      <c r="AN189" s="351"/>
      <c r="AO189" s="351"/>
      <c r="AP189" s="351"/>
      <c r="AQ189" s="351"/>
      <c r="AR189" s="351"/>
      <c r="AS189" s="351"/>
      <c r="AT189" s="351"/>
      <c r="AU189" s="351"/>
      <c r="AV189" s="351"/>
      <c r="AW189" s="351"/>
      <c r="AX189" s="351"/>
      <c r="AY189" s="351"/>
      <c r="AZ189" s="351"/>
      <c r="BA189" s="351"/>
      <c r="BB189" s="351"/>
      <c r="BC189" s="351"/>
      <c r="BD189" s="351"/>
      <c r="BE189" s="351"/>
      <c r="BF189" s="351"/>
      <c r="BG189" s="351"/>
      <c r="BH189" s="351"/>
      <c r="BI189" s="351"/>
      <c r="BJ189" s="351"/>
      <c r="BK189" s="351"/>
      <c r="BL189" s="351"/>
      <c r="BM189" s="351"/>
      <c r="BN189" s="351"/>
      <c r="BO189" s="351"/>
      <c r="BP189" s="351"/>
      <c r="BQ189" s="351"/>
      <c r="BR189" s="351"/>
      <c r="BS189" s="351"/>
    </row>
    <row r="190" spans="1:77" s="350" customFormat="1" ht="54" x14ac:dyDescent="0.2">
      <c r="A190" s="343">
        <v>35</v>
      </c>
      <c r="B190" s="466" t="s">
        <v>470</v>
      </c>
      <c r="C190" s="434"/>
      <c r="D190" s="434" t="s">
        <v>166</v>
      </c>
      <c r="E190" s="493" t="s">
        <v>167</v>
      </c>
      <c r="F190" s="496" t="s">
        <v>600</v>
      </c>
      <c r="G190" s="433" t="s">
        <v>166</v>
      </c>
      <c r="H190" s="347"/>
      <c r="I190" s="435"/>
      <c r="J190" s="527">
        <v>43</v>
      </c>
      <c r="K190" s="526"/>
      <c r="L190" s="437">
        <v>2</v>
      </c>
      <c r="M190" s="349"/>
      <c r="O190" s="351"/>
      <c r="P190" s="351"/>
      <c r="Q190" s="351"/>
      <c r="R190" s="351"/>
      <c r="S190" s="351"/>
      <c r="T190" s="351"/>
      <c r="U190" s="351"/>
      <c r="V190" s="351"/>
      <c r="W190" s="351"/>
      <c r="X190" s="351"/>
      <c r="Y190" s="351"/>
      <c r="Z190" s="351"/>
      <c r="AA190" s="351"/>
      <c r="AB190" s="351"/>
      <c r="AC190" s="351"/>
      <c r="AD190" s="351"/>
      <c r="AE190" s="351"/>
      <c r="AF190" s="351"/>
      <c r="AG190" s="351"/>
      <c r="AH190" s="351"/>
      <c r="AI190" s="351"/>
      <c r="AJ190" s="351"/>
      <c r="AK190" s="351"/>
      <c r="AL190" s="351"/>
      <c r="AM190" s="351"/>
      <c r="AN190" s="351"/>
      <c r="AO190" s="351"/>
      <c r="AP190" s="351"/>
      <c r="AQ190" s="351"/>
      <c r="AR190" s="351"/>
      <c r="AS190" s="351"/>
      <c r="AT190" s="351"/>
      <c r="AU190" s="351"/>
      <c r="AV190" s="351"/>
      <c r="AW190" s="351"/>
      <c r="AX190" s="351"/>
      <c r="AY190" s="351"/>
      <c r="AZ190" s="351"/>
      <c r="BA190" s="351"/>
      <c r="BB190" s="351"/>
      <c r="BC190" s="351"/>
      <c r="BD190" s="351"/>
      <c r="BE190" s="351"/>
      <c r="BF190" s="351"/>
      <c r="BG190" s="351"/>
      <c r="BH190" s="351"/>
      <c r="BI190" s="351"/>
      <c r="BJ190" s="351"/>
      <c r="BK190" s="351"/>
      <c r="BL190" s="351"/>
      <c r="BM190" s="351"/>
      <c r="BN190" s="351"/>
      <c r="BO190" s="351"/>
      <c r="BP190" s="351"/>
      <c r="BQ190" s="351"/>
      <c r="BR190" s="351"/>
      <c r="BS190" s="351"/>
    </row>
    <row r="191" spans="1:77" s="350" customFormat="1" ht="67.5" x14ac:dyDescent="0.2">
      <c r="A191" s="343">
        <v>36</v>
      </c>
      <c r="B191" s="466" t="s">
        <v>470</v>
      </c>
      <c r="C191" s="434"/>
      <c r="D191" s="434" t="s">
        <v>166</v>
      </c>
      <c r="E191" s="493" t="s">
        <v>167</v>
      </c>
      <c r="F191" s="496" t="s">
        <v>601</v>
      </c>
      <c r="G191" s="433" t="s">
        <v>166</v>
      </c>
      <c r="H191" s="347"/>
      <c r="I191" s="435"/>
      <c r="J191" s="527">
        <v>28</v>
      </c>
      <c r="K191" s="526"/>
      <c r="L191" s="437">
        <v>2</v>
      </c>
      <c r="M191" s="349"/>
      <c r="O191" s="351"/>
      <c r="P191" s="351"/>
      <c r="Q191" s="351"/>
      <c r="R191" s="351"/>
      <c r="S191" s="351"/>
      <c r="T191" s="351"/>
      <c r="U191" s="351"/>
      <c r="V191" s="351"/>
      <c r="W191" s="351"/>
      <c r="X191" s="351"/>
      <c r="Y191" s="351"/>
      <c r="Z191" s="351"/>
      <c r="AA191" s="351"/>
      <c r="AB191" s="351"/>
      <c r="AC191" s="351"/>
      <c r="AD191" s="351"/>
      <c r="AE191" s="351"/>
      <c r="AF191" s="351"/>
      <c r="AG191" s="351"/>
      <c r="AH191" s="351"/>
      <c r="AI191" s="351"/>
      <c r="AJ191" s="351"/>
      <c r="AK191" s="351"/>
      <c r="AL191" s="351"/>
      <c r="AM191" s="351"/>
      <c r="AN191" s="351"/>
      <c r="AO191" s="351"/>
      <c r="AP191" s="351"/>
      <c r="AQ191" s="351"/>
      <c r="AR191" s="351"/>
      <c r="AS191" s="351"/>
      <c r="AT191" s="351"/>
      <c r="AU191" s="351"/>
      <c r="AV191" s="351"/>
      <c r="AW191" s="351"/>
      <c r="AX191" s="351"/>
      <c r="AY191" s="351"/>
      <c r="AZ191" s="351"/>
      <c r="BA191" s="351"/>
      <c r="BB191" s="351"/>
      <c r="BC191" s="351"/>
      <c r="BD191" s="351"/>
      <c r="BE191" s="351"/>
      <c r="BF191" s="351"/>
      <c r="BG191" s="351"/>
      <c r="BH191" s="351"/>
      <c r="BI191" s="351"/>
      <c r="BJ191" s="351"/>
      <c r="BK191" s="351"/>
      <c r="BL191" s="351"/>
      <c r="BM191" s="351"/>
      <c r="BN191" s="351"/>
      <c r="BO191" s="351"/>
      <c r="BP191" s="351"/>
      <c r="BQ191" s="351"/>
      <c r="BR191" s="351"/>
      <c r="BS191" s="351"/>
    </row>
    <row r="192" spans="1:77" s="350" customFormat="1" ht="54" x14ac:dyDescent="0.2">
      <c r="A192" s="343">
        <v>37</v>
      </c>
      <c r="B192" s="466" t="s">
        <v>470</v>
      </c>
      <c r="C192" s="434"/>
      <c r="D192" s="434" t="s">
        <v>166</v>
      </c>
      <c r="E192" s="493" t="s">
        <v>167</v>
      </c>
      <c r="F192" s="496" t="s">
        <v>602</v>
      </c>
      <c r="G192" s="433" t="s">
        <v>166</v>
      </c>
      <c r="H192" s="347"/>
      <c r="I192" s="435"/>
      <c r="J192" s="527">
        <v>36</v>
      </c>
      <c r="K192" s="526"/>
      <c r="L192" s="437">
        <v>1</v>
      </c>
      <c r="M192" s="349"/>
      <c r="O192" s="351"/>
      <c r="P192" s="351"/>
      <c r="Q192" s="351"/>
      <c r="R192" s="351"/>
      <c r="S192" s="351"/>
      <c r="T192" s="351"/>
      <c r="U192" s="351"/>
      <c r="V192" s="351"/>
      <c r="W192" s="351"/>
      <c r="X192" s="351"/>
      <c r="Y192" s="351"/>
      <c r="Z192" s="351"/>
      <c r="AA192" s="351"/>
      <c r="AB192" s="351"/>
      <c r="AC192" s="351"/>
      <c r="AD192" s="351"/>
      <c r="AE192" s="351"/>
      <c r="AF192" s="351"/>
      <c r="AG192" s="351"/>
      <c r="AH192" s="351"/>
      <c r="AI192" s="351"/>
      <c r="AJ192" s="351"/>
      <c r="AK192" s="351"/>
      <c r="AL192" s="351"/>
      <c r="AM192" s="351"/>
      <c r="AN192" s="351"/>
      <c r="AO192" s="351"/>
      <c r="AP192" s="351"/>
      <c r="AQ192" s="351"/>
      <c r="AR192" s="351"/>
      <c r="AS192" s="351"/>
      <c r="AT192" s="351"/>
      <c r="AU192" s="351"/>
      <c r="AV192" s="351"/>
      <c r="AW192" s="351"/>
      <c r="AX192" s="351"/>
      <c r="AY192" s="351"/>
      <c r="AZ192" s="351"/>
      <c r="BA192" s="351"/>
      <c r="BB192" s="351"/>
      <c r="BC192" s="351"/>
      <c r="BD192" s="351"/>
      <c r="BE192" s="351"/>
      <c r="BF192" s="351"/>
      <c r="BG192" s="351"/>
      <c r="BH192" s="351"/>
      <c r="BI192" s="351"/>
      <c r="BJ192" s="351"/>
      <c r="BK192" s="351"/>
      <c r="BL192" s="351"/>
      <c r="BM192" s="351"/>
      <c r="BN192" s="351"/>
      <c r="BO192" s="351"/>
      <c r="BP192" s="351"/>
      <c r="BQ192" s="351"/>
      <c r="BR192" s="351"/>
      <c r="BS192" s="351"/>
    </row>
    <row r="193" spans="1:77" s="350" customFormat="1" ht="54" x14ac:dyDescent="0.2">
      <c r="A193" s="343">
        <v>38</v>
      </c>
      <c r="B193" s="466" t="s">
        <v>470</v>
      </c>
      <c r="C193" s="434"/>
      <c r="D193" s="434" t="s">
        <v>166</v>
      </c>
      <c r="E193" s="493" t="s">
        <v>167</v>
      </c>
      <c r="F193" s="496" t="s">
        <v>603</v>
      </c>
      <c r="G193" s="433" t="s">
        <v>166</v>
      </c>
      <c r="H193" s="347"/>
      <c r="I193" s="435"/>
      <c r="J193" s="528">
        <v>19</v>
      </c>
      <c r="K193" s="526"/>
      <c r="L193" s="437">
        <v>1</v>
      </c>
      <c r="M193" s="349"/>
      <c r="O193" s="351"/>
      <c r="P193" s="351"/>
      <c r="Q193" s="351"/>
      <c r="R193" s="351"/>
      <c r="S193" s="351"/>
      <c r="T193" s="351"/>
      <c r="U193" s="351"/>
      <c r="V193" s="351"/>
      <c r="W193" s="351"/>
      <c r="X193" s="351"/>
      <c r="Y193" s="351"/>
      <c r="Z193" s="351"/>
      <c r="AA193" s="351"/>
      <c r="AB193" s="351"/>
      <c r="AC193" s="351"/>
      <c r="AD193" s="351"/>
      <c r="AE193" s="351"/>
      <c r="AF193" s="351"/>
      <c r="AG193" s="351"/>
      <c r="AH193" s="351"/>
      <c r="AI193" s="351"/>
      <c r="AJ193" s="351"/>
      <c r="AK193" s="351"/>
      <c r="AL193" s="351"/>
      <c r="AM193" s="351"/>
      <c r="AN193" s="351"/>
      <c r="AO193" s="351"/>
      <c r="AP193" s="351"/>
      <c r="AQ193" s="351"/>
      <c r="AR193" s="351"/>
      <c r="AS193" s="351"/>
      <c r="AT193" s="351"/>
      <c r="AU193" s="351"/>
      <c r="AV193" s="351"/>
      <c r="AW193" s="351"/>
      <c r="AX193" s="351"/>
      <c r="AY193" s="351"/>
      <c r="AZ193" s="351"/>
      <c r="BA193" s="351"/>
      <c r="BB193" s="351"/>
      <c r="BC193" s="351"/>
      <c r="BD193" s="351"/>
      <c r="BE193" s="351"/>
      <c r="BF193" s="351"/>
      <c r="BG193" s="351"/>
      <c r="BH193" s="351"/>
      <c r="BI193" s="351"/>
      <c r="BJ193" s="351"/>
      <c r="BK193" s="351"/>
      <c r="BL193" s="351"/>
      <c r="BM193" s="351"/>
      <c r="BN193" s="351"/>
      <c r="BO193" s="351"/>
      <c r="BP193" s="351"/>
      <c r="BQ193" s="351"/>
      <c r="BR193" s="351"/>
      <c r="BS193" s="351"/>
    </row>
    <row r="194" spans="1:77" ht="18" customHeight="1" x14ac:dyDescent="0.2">
      <c r="A194" s="352"/>
      <c r="B194" s="353"/>
      <c r="C194" s="354">
        <v>0</v>
      </c>
      <c r="D194" s="355">
        <v>10</v>
      </c>
      <c r="E194" s="356"/>
      <c r="F194" s="452"/>
      <c r="G194" s="357"/>
      <c r="H194" s="357"/>
      <c r="I194" s="354">
        <f>SUM(I184:I193)</f>
        <v>0</v>
      </c>
      <c r="J194" s="454">
        <f>SUM(J184:J193)</f>
        <v>235</v>
      </c>
      <c r="K194" s="358"/>
      <c r="L194" s="354">
        <f>SUM(L184:L193)</f>
        <v>15</v>
      </c>
      <c r="M194" s="354">
        <f>SUM(M184:M193)</f>
        <v>0</v>
      </c>
      <c r="O194" s="329"/>
      <c r="P194" s="329"/>
      <c r="Q194" s="329"/>
      <c r="R194" s="329"/>
      <c r="S194" s="329"/>
      <c r="T194" s="329"/>
      <c r="U194" s="329"/>
      <c r="V194" s="329"/>
      <c r="W194" s="329"/>
      <c r="X194" s="329"/>
      <c r="Y194" s="329"/>
      <c r="Z194" s="329"/>
      <c r="AA194" s="329"/>
      <c r="AB194" s="329"/>
      <c r="AC194" s="329"/>
      <c r="AD194" s="329"/>
      <c r="AE194" s="329"/>
      <c r="AF194" s="329"/>
      <c r="AG194" s="329"/>
      <c r="AH194" s="329"/>
      <c r="AI194" s="329"/>
      <c r="AJ194" s="329"/>
      <c r="AK194" s="329"/>
      <c r="AL194" s="329"/>
      <c r="AM194" s="329"/>
      <c r="AN194" s="329"/>
      <c r="AO194" s="329"/>
      <c r="AP194" s="329"/>
      <c r="AQ194" s="329"/>
      <c r="AR194" s="329"/>
      <c r="AS194" s="329"/>
      <c r="AT194" s="329"/>
      <c r="AU194" s="329"/>
      <c r="AV194" s="329"/>
      <c r="AW194" s="329"/>
      <c r="AX194" s="329"/>
      <c r="AY194" s="329"/>
      <c r="AZ194" s="329"/>
      <c r="BA194" s="329"/>
      <c r="BB194" s="329"/>
      <c r="BC194" s="329"/>
      <c r="BD194" s="329"/>
      <c r="BE194" s="329"/>
      <c r="BF194" s="329"/>
      <c r="BG194" s="329"/>
      <c r="BH194" s="329"/>
      <c r="BI194" s="329"/>
      <c r="BJ194" s="329"/>
      <c r="BK194" s="329"/>
      <c r="BL194" s="329"/>
      <c r="BM194" s="329"/>
      <c r="BN194" s="329"/>
      <c r="BO194" s="329"/>
      <c r="BP194" s="329"/>
      <c r="BQ194" s="329"/>
      <c r="BR194" s="329"/>
      <c r="BS194" s="329"/>
    </row>
    <row r="195" spans="1:77" ht="19.5" x14ac:dyDescent="0.2">
      <c r="A195" s="306" t="s">
        <v>0</v>
      </c>
      <c r="B195" s="307"/>
      <c r="C195" s="307"/>
      <c r="D195" s="307"/>
      <c r="E195" s="307"/>
      <c r="F195" s="307"/>
      <c r="G195" s="307"/>
      <c r="H195" s="307"/>
      <c r="I195" s="307"/>
      <c r="J195" s="307"/>
      <c r="K195" s="307"/>
      <c r="L195" s="307"/>
      <c r="M195" s="307"/>
    </row>
    <row r="196" spans="1:77" ht="19.5" x14ac:dyDescent="0.2">
      <c r="A196" s="309"/>
      <c r="B196" s="307"/>
      <c r="C196" s="307"/>
      <c r="D196" s="307"/>
      <c r="E196" s="307"/>
      <c r="F196" s="307"/>
      <c r="G196" s="307"/>
      <c r="H196" s="307"/>
      <c r="I196" s="307"/>
      <c r="J196" s="307"/>
      <c r="K196" s="307"/>
      <c r="L196" s="307"/>
      <c r="M196" s="310" t="s">
        <v>52</v>
      </c>
    </row>
    <row r="197" spans="1:77" ht="15.75" x14ac:dyDescent="0.2">
      <c r="A197" s="311" t="s">
        <v>147</v>
      </c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  <c r="L197" s="312"/>
    </row>
    <row r="198" spans="1:77" ht="15.75" x14ac:dyDescent="0.2">
      <c r="A198" s="311" t="s">
        <v>148</v>
      </c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  <c r="L198" s="307"/>
      <c r="M198" s="313"/>
    </row>
    <row r="199" spans="1:77" ht="6.95" customHeight="1" x14ac:dyDescent="0.2">
      <c r="A199" s="314"/>
      <c r="B199" s="314"/>
      <c r="C199" s="314"/>
      <c r="D199" s="314"/>
      <c r="E199" s="314"/>
      <c r="F199" s="315"/>
      <c r="G199" s="315"/>
      <c r="H199" s="314"/>
      <c r="I199" s="314"/>
      <c r="J199" s="314"/>
      <c r="K199" s="314"/>
      <c r="L199" s="314"/>
      <c r="M199" s="314"/>
    </row>
    <row r="200" spans="1:77" ht="21.95" customHeight="1" x14ac:dyDescent="0.2">
      <c r="A200" s="316" t="s">
        <v>149</v>
      </c>
      <c r="B200" s="317"/>
      <c r="C200" s="317" t="s">
        <v>56</v>
      </c>
      <c r="D200" s="317"/>
      <c r="E200" s="317"/>
      <c r="F200" s="318"/>
      <c r="G200" s="318"/>
      <c r="H200" s="318" t="s">
        <v>4</v>
      </c>
      <c r="I200" s="319">
        <v>42019</v>
      </c>
      <c r="J200" s="318"/>
      <c r="K200" s="318"/>
      <c r="L200" s="318"/>
      <c r="M200" s="320"/>
    </row>
    <row r="201" spans="1:77" ht="6.95" customHeight="1" x14ac:dyDescent="0.2">
      <c r="A201" s="321"/>
      <c r="B201" s="322"/>
      <c r="C201" s="322"/>
      <c r="D201" s="322"/>
      <c r="E201" s="322"/>
      <c r="F201" s="321"/>
      <c r="G201" s="321"/>
      <c r="H201" s="321"/>
      <c r="I201" s="321"/>
      <c r="J201" s="321"/>
      <c r="K201" s="321"/>
      <c r="L201" s="321"/>
      <c r="M201" s="314"/>
    </row>
    <row r="202" spans="1:77" ht="21.95" customHeight="1" x14ac:dyDescent="0.2">
      <c r="A202" s="323" t="s">
        <v>109</v>
      </c>
      <c r="B202" s="317"/>
      <c r="C202" s="324"/>
      <c r="D202" s="317" t="s">
        <v>398</v>
      </c>
      <c r="E202" s="317"/>
      <c r="F202" s="325" t="s">
        <v>6</v>
      </c>
      <c r="G202" s="326" t="s">
        <v>504</v>
      </c>
      <c r="H202" s="322"/>
      <c r="I202" s="322"/>
      <c r="J202" s="322"/>
      <c r="K202" s="322"/>
      <c r="L202" s="322"/>
      <c r="M202" s="327"/>
      <c r="N202" s="328"/>
      <c r="O202" s="314"/>
      <c r="P202" s="314"/>
      <c r="Q202" s="314"/>
      <c r="R202" s="328"/>
      <c r="S202" s="328"/>
      <c r="U202" s="329"/>
      <c r="V202" s="329"/>
      <c r="W202" s="329"/>
      <c r="X202" s="329"/>
      <c r="Y202" s="329"/>
      <c r="Z202" s="329"/>
      <c r="AA202" s="329"/>
      <c r="AB202" s="329"/>
      <c r="AC202" s="329"/>
      <c r="AD202" s="329"/>
      <c r="AE202" s="329"/>
      <c r="AF202" s="329"/>
      <c r="AG202" s="329"/>
      <c r="AH202" s="329"/>
      <c r="AI202" s="329"/>
      <c r="AJ202" s="329"/>
      <c r="AK202" s="329"/>
      <c r="AL202" s="329"/>
      <c r="AM202" s="329"/>
      <c r="AN202" s="329"/>
      <c r="AO202" s="329"/>
      <c r="AP202" s="329"/>
      <c r="AQ202" s="329"/>
      <c r="AR202" s="329"/>
      <c r="AS202" s="329"/>
      <c r="AT202" s="329"/>
      <c r="AU202" s="329"/>
      <c r="AV202" s="329"/>
      <c r="AW202" s="329"/>
      <c r="AX202" s="329"/>
      <c r="AY202" s="329"/>
      <c r="AZ202" s="329"/>
      <c r="BA202" s="329"/>
      <c r="BB202" s="329"/>
      <c r="BC202" s="329"/>
      <c r="BD202" s="329"/>
      <c r="BE202" s="329"/>
      <c r="BF202" s="329"/>
      <c r="BG202" s="329"/>
      <c r="BH202" s="329"/>
      <c r="BI202" s="329"/>
      <c r="BJ202" s="329"/>
      <c r="BK202" s="329"/>
      <c r="BL202" s="329"/>
      <c r="BM202" s="329"/>
      <c r="BN202" s="329"/>
      <c r="BO202" s="329"/>
      <c r="BP202" s="329"/>
      <c r="BQ202" s="329"/>
      <c r="BR202" s="329"/>
      <c r="BS202" s="329"/>
      <c r="BT202" s="329"/>
      <c r="BU202" s="329"/>
      <c r="BV202" s="329"/>
      <c r="BW202" s="329"/>
      <c r="BX202" s="329"/>
      <c r="BY202" s="329"/>
    </row>
    <row r="203" spans="1:77" ht="11.25" customHeight="1" x14ac:dyDescent="0.2">
      <c r="A203" s="314"/>
      <c r="B203" s="314"/>
      <c r="C203" s="314"/>
      <c r="D203" s="314"/>
      <c r="E203" s="314"/>
      <c r="F203" s="314"/>
      <c r="G203" s="314"/>
      <c r="H203" s="314"/>
      <c r="I203" s="314"/>
      <c r="J203" s="314"/>
      <c r="K203" s="314"/>
      <c r="L203" s="314"/>
      <c r="M203" s="314"/>
      <c r="O203" s="329"/>
      <c r="P203" s="329"/>
      <c r="Q203" s="329"/>
      <c r="R203" s="329"/>
      <c r="S203" s="329"/>
      <c r="T203" s="329"/>
      <c r="U203" s="329"/>
      <c r="V203" s="329"/>
      <c r="W203" s="329"/>
      <c r="X203" s="329"/>
      <c r="Y203" s="329"/>
      <c r="Z203" s="329"/>
      <c r="AA203" s="329"/>
      <c r="AB203" s="329"/>
      <c r="AC203" s="329"/>
      <c r="AD203" s="329"/>
      <c r="AE203" s="329"/>
      <c r="AF203" s="329"/>
      <c r="AG203" s="329"/>
      <c r="AH203" s="329"/>
      <c r="AI203" s="329"/>
      <c r="AJ203" s="329"/>
      <c r="AK203" s="329"/>
      <c r="AL203" s="329"/>
      <c r="AM203" s="329"/>
      <c r="AN203" s="329"/>
      <c r="AO203" s="329"/>
      <c r="AP203" s="329"/>
      <c r="AQ203" s="329"/>
      <c r="AR203" s="329"/>
      <c r="AS203" s="329"/>
      <c r="AT203" s="329"/>
      <c r="AU203" s="329"/>
      <c r="AV203" s="329"/>
      <c r="AW203" s="329"/>
      <c r="AX203" s="329"/>
      <c r="AY203" s="329"/>
      <c r="AZ203" s="329"/>
      <c r="BA203" s="329"/>
      <c r="BB203" s="329"/>
      <c r="BC203" s="329"/>
      <c r="BD203" s="329"/>
      <c r="BE203" s="329"/>
      <c r="BF203" s="329"/>
      <c r="BG203" s="329"/>
      <c r="BH203" s="329"/>
      <c r="BI203" s="329"/>
      <c r="BJ203" s="329"/>
      <c r="BK203" s="329"/>
      <c r="BL203" s="329"/>
      <c r="BM203" s="329"/>
      <c r="BN203" s="329"/>
      <c r="BO203" s="329"/>
      <c r="BP203" s="329"/>
      <c r="BQ203" s="329"/>
      <c r="BR203" s="329"/>
      <c r="BS203" s="329"/>
    </row>
    <row r="204" spans="1:77" ht="37.5" customHeight="1" x14ac:dyDescent="0.3">
      <c r="A204" s="330" t="s">
        <v>150</v>
      </c>
      <c r="B204" s="330" t="s">
        <v>151</v>
      </c>
      <c r="C204" s="330" t="s">
        <v>152</v>
      </c>
      <c r="D204" s="330" t="s">
        <v>153</v>
      </c>
      <c r="E204" s="330" t="s">
        <v>154</v>
      </c>
      <c r="F204" s="330" t="s">
        <v>155</v>
      </c>
      <c r="G204" s="331" t="s">
        <v>156</v>
      </c>
      <c r="H204" s="332"/>
      <c r="I204" s="330" t="s">
        <v>157</v>
      </c>
      <c r="J204" s="330" t="s">
        <v>158</v>
      </c>
      <c r="K204" s="330" t="s">
        <v>159</v>
      </c>
      <c r="L204" s="333" t="s">
        <v>160</v>
      </c>
      <c r="M204" s="334"/>
      <c r="O204" s="329"/>
      <c r="P204" s="335"/>
      <c r="Q204" s="336"/>
      <c r="R204" s="329"/>
      <c r="S204" s="336"/>
      <c r="T204" s="329"/>
      <c r="U204" s="336"/>
      <c r="V204" s="329"/>
      <c r="W204" s="336"/>
      <c r="X204" s="329"/>
      <c r="Y204" s="336"/>
      <c r="Z204" s="336"/>
      <c r="AA204" s="329"/>
      <c r="AB204" s="329"/>
      <c r="AC204" s="335"/>
      <c r="AD204" s="336"/>
      <c r="AE204" s="336"/>
      <c r="AF204" s="336"/>
      <c r="AG204" s="336"/>
      <c r="AH204" s="335"/>
      <c r="AI204" s="336"/>
      <c r="AJ204" s="336"/>
      <c r="AK204" s="336"/>
      <c r="AL204" s="329"/>
      <c r="AM204" s="335"/>
      <c r="AN204" s="337"/>
      <c r="AO204" s="335"/>
      <c r="AP204" s="336"/>
      <c r="AQ204" s="336"/>
      <c r="AR204" s="336"/>
      <c r="AS204" s="336"/>
      <c r="AT204" s="336"/>
      <c r="AU204" s="336"/>
      <c r="AV204" s="336"/>
      <c r="AW204" s="336"/>
      <c r="AX204" s="329"/>
      <c r="AY204" s="336"/>
      <c r="AZ204" s="336"/>
      <c r="BA204" s="336"/>
      <c r="BB204" s="329"/>
      <c r="BC204" s="336"/>
      <c r="BD204" s="336"/>
      <c r="BE204" s="336"/>
      <c r="BF204" s="336"/>
      <c r="BG204" s="329"/>
      <c r="BH204" s="336"/>
      <c r="BI204" s="336"/>
      <c r="BJ204" s="336"/>
      <c r="BK204" s="336"/>
      <c r="BL204" s="329"/>
      <c r="BM204" s="336"/>
      <c r="BN204" s="336"/>
      <c r="BO204" s="336"/>
      <c r="BP204" s="336"/>
      <c r="BQ204" s="336"/>
      <c r="BR204" s="336"/>
      <c r="BS204" s="335"/>
    </row>
    <row r="205" spans="1:77" x14ac:dyDescent="0.2">
      <c r="A205" s="338"/>
      <c r="B205" s="338"/>
      <c r="C205" s="338"/>
      <c r="D205" s="338"/>
      <c r="E205" s="338"/>
      <c r="F205" s="339"/>
      <c r="G205" s="339" t="s">
        <v>161</v>
      </c>
      <c r="H205" s="340" t="s">
        <v>162</v>
      </c>
      <c r="I205" s="338"/>
      <c r="J205" s="338"/>
      <c r="K205" s="338"/>
      <c r="L205" s="330" t="s">
        <v>163</v>
      </c>
      <c r="M205" s="330" t="s">
        <v>164</v>
      </c>
      <c r="O205" s="341"/>
      <c r="P205" s="329"/>
      <c r="Q205" s="341"/>
      <c r="R205" s="341"/>
      <c r="S205" s="329"/>
      <c r="T205" s="341"/>
      <c r="U205" s="341"/>
      <c r="V205" s="341"/>
      <c r="W205" s="341"/>
      <c r="X205" s="341"/>
      <c r="Y205" s="341"/>
      <c r="Z205" s="341"/>
      <c r="AA205" s="329"/>
      <c r="AB205" s="342"/>
      <c r="AC205" s="329"/>
      <c r="AD205" s="329"/>
      <c r="AE205" s="329"/>
      <c r="AF205" s="341"/>
      <c r="AG205" s="341"/>
      <c r="AH205" s="341"/>
      <c r="AI205" s="341"/>
      <c r="AJ205" s="341"/>
      <c r="AK205" s="341"/>
      <c r="AL205" s="329"/>
      <c r="AM205" s="341"/>
      <c r="AN205" s="341"/>
      <c r="AO205" s="342"/>
      <c r="AP205" s="341"/>
      <c r="AQ205" s="341"/>
      <c r="AR205" s="341"/>
      <c r="AS205" s="329"/>
      <c r="AT205" s="341"/>
      <c r="AU205" s="341"/>
      <c r="AV205" s="341"/>
      <c r="AW205" s="341"/>
      <c r="AX205" s="341"/>
      <c r="AY205" s="341"/>
      <c r="AZ205" s="341"/>
      <c r="BA205" s="341"/>
      <c r="BB205" s="329"/>
      <c r="BC205" s="341"/>
      <c r="BD205" s="341"/>
      <c r="BE205" s="341"/>
      <c r="BF205" s="341"/>
      <c r="BG205" s="329"/>
      <c r="BH205" s="341"/>
      <c r="BI205" s="341"/>
      <c r="BJ205" s="341"/>
      <c r="BK205" s="341"/>
      <c r="BL205" s="329"/>
      <c r="BM205" s="341"/>
      <c r="BN205" s="341"/>
      <c r="BO205" s="341"/>
      <c r="BP205" s="341"/>
      <c r="BQ205" s="329"/>
      <c r="BR205" s="341"/>
      <c r="BS205" s="342"/>
    </row>
    <row r="206" spans="1:77" s="350" customFormat="1" ht="67.5" x14ac:dyDescent="0.2">
      <c r="A206" s="343">
        <v>39</v>
      </c>
      <c r="B206" s="466" t="s">
        <v>470</v>
      </c>
      <c r="C206" s="434"/>
      <c r="D206" s="434" t="s">
        <v>166</v>
      </c>
      <c r="E206" s="493" t="s">
        <v>167</v>
      </c>
      <c r="F206" s="496" t="s">
        <v>590</v>
      </c>
      <c r="G206" s="433" t="s">
        <v>166</v>
      </c>
      <c r="H206" s="347"/>
      <c r="I206" s="435"/>
      <c r="J206" s="527">
        <v>48</v>
      </c>
      <c r="K206" s="616" t="s">
        <v>500</v>
      </c>
      <c r="L206" s="455">
        <v>1</v>
      </c>
      <c r="M206" s="462"/>
      <c r="O206" s="351"/>
      <c r="P206" s="351"/>
      <c r="Q206" s="351"/>
      <c r="R206" s="351"/>
      <c r="S206" s="351"/>
      <c r="T206" s="351"/>
      <c r="U206" s="351"/>
      <c r="V206" s="351"/>
      <c r="W206" s="351"/>
      <c r="X206" s="351"/>
      <c r="Y206" s="351"/>
      <c r="Z206" s="351"/>
      <c r="AA206" s="351"/>
      <c r="AB206" s="351"/>
      <c r="AC206" s="351"/>
      <c r="AD206" s="351"/>
      <c r="AE206" s="351"/>
      <c r="AF206" s="351"/>
      <c r="AG206" s="351"/>
      <c r="AH206" s="351"/>
      <c r="AI206" s="351"/>
      <c r="AJ206" s="351"/>
      <c r="AK206" s="351"/>
      <c r="AL206" s="351"/>
      <c r="AM206" s="351"/>
      <c r="AN206" s="351"/>
      <c r="AO206" s="351"/>
      <c r="AP206" s="351"/>
      <c r="AQ206" s="351"/>
      <c r="AR206" s="351"/>
      <c r="AS206" s="351"/>
      <c r="AT206" s="351"/>
      <c r="AU206" s="351"/>
      <c r="AV206" s="351"/>
      <c r="AW206" s="351"/>
      <c r="AX206" s="351"/>
      <c r="AY206" s="351"/>
      <c r="AZ206" s="351"/>
      <c r="BA206" s="351"/>
      <c r="BB206" s="351"/>
      <c r="BC206" s="351"/>
      <c r="BD206" s="351"/>
      <c r="BE206" s="351"/>
      <c r="BF206" s="351"/>
      <c r="BG206" s="351"/>
      <c r="BH206" s="351"/>
      <c r="BI206" s="351"/>
      <c r="BJ206" s="351"/>
      <c r="BK206" s="351"/>
      <c r="BL206" s="351"/>
      <c r="BM206" s="351"/>
      <c r="BN206" s="351"/>
      <c r="BO206" s="351"/>
      <c r="BP206" s="351"/>
      <c r="BQ206" s="351"/>
      <c r="BR206" s="351"/>
      <c r="BS206" s="351"/>
    </row>
    <row r="207" spans="1:77" s="350" customFormat="1" ht="54" x14ac:dyDescent="0.2">
      <c r="A207" s="343">
        <v>40</v>
      </c>
      <c r="B207" s="466" t="s">
        <v>470</v>
      </c>
      <c r="C207" s="434"/>
      <c r="D207" s="434" t="s">
        <v>166</v>
      </c>
      <c r="E207" s="493" t="s">
        <v>167</v>
      </c>
      <c r="F207" s="496" t="s">
        <v>604</v>
      </c>
      <c r="G207" s="433" t="s">
        <v>166</v>
      </c>
      <c r="H207" s="347"/>
      <c r="I207" s="435"/>
      <c r="J207" s="527">
        <v>60</v>
      </c>
      <c r="K207" s="617"/>
      <c r="L207" s="437">
        <v>2</v>
      </c>
      <c r="M207" s="349"/>
      <c r="O207" s="351"/>
      <c r="P207" s="351"/>
      <c r="Q207" s="351"/>
      <c r="R207" s="351"/>
      <c r="S207" s="351"/>
      <c r="T207" s="351"/>
      <c r="U207" s="351"/>
      <c r="V207" s="351"/>
      <c r="W207" s="351"/>
      <c r="X207" s="351"/>
      <c r="Y207" s="351"/>
      <c r="Z207" s="351"/>
      <c r="AA207" s="351"/>
      <c r="AB207" s="351"/>
      <c r="AC207" s="351"/>
      <c r="AD207" s="351"/>
      <c r="AE207" s="351"/>
      <c r="AF207" s="351"/>
      <c r="AG207" s="351"/>
      <c r="AH207" s="351"/>
      <c r="AI207" s="351"/>
      <c r="AJ207" s="351"/>
      <c r="AK207" s="351"/>
      <c r="AL207" s="351"/>
      <c r="AM207" s="351"/>
      <c r="AN207" s="351"/>
      <c r="AO207" s="351"/>
      <c r="AP207" s="351"/>
      <c r="AQ207" s="351"/>
      <c r="AR207" s="351"/>
      <c r="AS207" s="351"/>
      <c r="AT207" s="351"/>
      <c r="AU207" s="351"/>
      <c r="AV207" s="351"/>
      <c r="AW207" s="351"/>
      <c r="AX207" s="351"/>
      <c r="AY207" s="351"/>
      <c r="AZ207" s="351"/>
      <c r="BA207" s="351"/>
      <c r="BB207" s="351"/>
      <c r="BC207" s="351"/>
      <c r="BD207" s="351"/>
      <c r="BE207" s="351"/>
      <c r="BF207" s="351"/>
      <c r="BG207" s="351"/>
      <c r="BH207" s="351"/>
      <c r="BI207" s="351"/>
      <c r="BJ207" s="351"/>
      <c r="BK207" s="351"/>
      <c r="BL207" s="351"/>
      <c r="BM207" s="351"/>
      <c r="BN207" s="351"/>
      <c r="BO207" s="351"/>
      <c r="BP207" s="351"/>
      <c r="BQ207" s="351"/>
      <c r="BR207" s="351"/>
      <c r="BS207" s="351"/>
    </row>
    <row r="208" spans="1:77" s="350" customFormat="1" ht="54" x14ac:dyDescent="0.2">
      <c r="A208" s="343">
        <v>41</v>
      </c>
      <c r="B208" s="466" t="s">
        <v>470</v>
      </c>
      <c r="C208" s="345"/>
      <c r="D208" s="434" t="s">
        <v>166</v>
      </c>
      <c r="E208" s="493" t="s">
        <v>167</v>
      </c>
      <c r="F208" s="496" t="s">
        <v>605</v>
      </c>
      <c r="G208" s="433" t="s">
        <v>166</v>
      </c>
      <c r="H208" s="347"/>
      <c r="I208" s="435"/>
      <c r="J208" s="527">
        <v>100</v>
      </c>
      <c r="K208" s="617"/>
      <c r="L208" s="437">
        <v>1</v>
      </c>
      <c r="M208" s="349"/>
      <c r="O208" s="351"/>
      <c r="P208" s="351"/>
      <c r="Q208" s="351"/>
      <c r="R208" s="351"/>
      <c r="S208" s="351"/>
      <c r="T208" s="351"/>
      <c r="U208" s="351"/>
      <c r="V208" s="351"/>
      <c r="W208" s="351"/>
      <c r="X208" s="351"/>
      <c r="Y208" s="351"/>
      <c r="Z208" s="351"/>
      <c r="AA208" s="351"/>
      <c r="AB208" s="351"/>
      <c r="AC208" s="351"/>
      <c r="AD208" s="351"/>
      <c r="AE208" s="351"/>
      <c r="AF208" s="351"/>
      <c r="AG208" s="351"/>
      <c r="AH208" s="351"/>
      <c r="AI208" s="351"/>
      <c r="AJ208" s="351"/>
      <c r="AK208" s="351"/>
      <c r="AL208" s="351"/>
      <c r="AM208" s="351"/>
      <c r="AN208" s="351"/>
      <c r="AO208" s="351"/>
      <c r="AP208" s="351"/>
      <c r="AQ208" s="351"/>
      <c r="AR208" s="351"/>
      <c r="AS208" s="351"/>
      <c r="AT208" s="351"/>
      <c r="AU208" s="351"/>
      <c r="AV208" s="351"/>
      <c r="AW208" s="351"/>
      <c r="AX208" s="351"/>
      <c r="AY208" s="351"/>
      <c r="AZ208" s="351"/>
      <c r="BA208" s="351"/>
      <c r="BB208" s="351"/>
      <c r="BC208" s="351"/>
      <c r="BD208" s="351"/>
      <c r="BE208" s="351"/>
      <c r="BF208" s="351"/>
      <c r="BG208" s="351"/>
      <c r="BH208" s="351"/>
      <c r="BI208" s="351"/>
      <c r="BJ208" s="351"/>
      <c r="BK208" s="351"/>
      <c r="BL208" s="351"/>
      <c r="BM208" s="351"/>
      <c r="BN208" s="351"/>
      <c r="BO208" s="351"/>
      <c r="BP208" s="351"/>
      <c r="BQ208" s="351"/>
      <c r="BR208" s="351"/>
      <c r="BS208" s="351"/>
    </row>
    <row r="209" spans="1:77" s="350" customFormat="1" ht="54" x14ac:dyDescent="0.2">
      <c r="A209" s="343">
        <v>42</v>
      </c>
      <c r="B209" s="466" t="s">
        <v>470</v>
      </c>
      <c r="C209" s="434"/>
      <c r="D209" s="434" t="s">
        <v>166</v>
      </c>
      <c r="E209" s="493" t="s">
        <v>167</v>
      </c>
      <c r="F209" s="496" t="s">
        <v>606</v>
      </c>
      <c r="G209" s="433" t="s">
        <v>166</v>
      </c>
      <c r="H209" s="347"/>
      <c r="I209" s="435"/>
      <c r="J209" s="527">
        <v>200</v>
      </c>
      <c r="K209" s="617"/>
      <c r="L209" s="437">
        <v>1</v>
      </c>
      <c r="M209" s="349"/>
      <c r="O209" s="351"/>
      <c r="P209" s="351"/>
      <c r="Q209" s="351"/>
      <c r="R209" s="351"/>
      <c r="S209" s="351"/>
      <c r="T209" s="351"/>
      <c r="U209" s="351"/>
      <c r="V209" s="351"/>
      <c r="W209" s="351"/>
      <c r="X209" s="351"/>
      <c r="Y209" s="351"/>
      <c r="Z209" s="351"/>
      <c r="AA209" s="351"/>
      <c r="AB209" s="351"/>
      <c r="AC209" s="351"/>
      <c r="AD209" s="351"/>
      <c r="AE209" s="351"/>
      <c r="AF209" s="351"/>
      <c r="AG209" s="351"/>
      <c r="AH209" s="351"/>
      <c r="AI209" s="351"/>
      <c r="AJ209" s="351"/>
      <c r="AK209" s="351"/>
      <c r="AL209" s="351"/>
      <c r="AM209" s="351"/>
      <c r="AN209" s="351"/>
      <c r="AO209" s="351"/>
      <c r="AP209" s="351"/>
      <c r="AQ209" s="351"/>
      <c r="AR209" s="351"/>
      <c r="AS209" s="351"/>
      <c r="AT209" s="351"/>
      <c r="AU209" s="351"/>
      <c r="AV209" s="351"/>
      <c r="AW209" s="351"/>
      <c r="AX209" s="351"/>
      <c r="AY209" s="351"/>
      <c r="AZ209" s="351"/>
      <c r="BA209" s="351"/>
      <c r="BB209" s="351"/>
      <c r="BC209" s="351"/>
      <c r="BD209" s="351"/>
      <c r="BE209" s="351"/>
      <c r="BF209" s="351"/>
      <c r="BG209" s="351"/>
      <c r="BH209" s="351"/>
      <c r="BI209" s="351"/>
      <c r="BJ209" s="351"/>
      <c r="BK209" s="351"/>
      <c r="BL209" s="351"/>
      <c r="BM209" s="351"/>
      <c r="BN209" s="351"/>
      <c r="BO209" s="351"/>
      <c r="BP209" s="351"/>
      <c r="BQ209" s="351"/>
      <c r="BR209" s="351"/>
      <c r="BS209" s="351"/>
    </row>
    <row r="210" spans="1:77" s="350" customFormat="1" ht="54" x14ac:dyDescent="0.2">
      <c r="A210" s="343">
        <v>43</v>
      </c>
      <c r="B210" s="466" t="s">
        <v>470</v>
      </c>
      <c r="C210" s="434"/>
      <c r="D210" s="434" t="s">
        <v>166</v>
      </c>
      <c r="E210" s="493" t="s">
        <v>167</v>
      </c>
      <c r="F210" s="496" t="s">
        <v>607</v>
      </c>
      <c r="G210" s="433" t="s">
        <v>166</v>
      </c>
      <c r="H210" s="347"/>
      <c r="I210" s="435"/>
      <c r="J210" s="527">
        <v>20</v>
      </c>
      <c r="K210" s="617"/>
      <c r="L210" s="437">
        <v>1</v>
      </c>
      <c r="M210" s="349"/>
      <c r="O210" s="351"/>
      <c r="P210" s="351"/>
      <c r="Q210" s="351"/>
      <c r="R210" s="351"/>
      <c r="S210" s="351"/>
      <c r="T210" s="351"/>
      <c r="U210" s="351"/>
      <c r="V210" s="351"/>
      <c r="W210" s="351"/>
      <c r="X210" s="351"/>
      <c r="Y210" s="351"/>
      <c r="Z210" s="351"/>
      <c r="AA210" s="351"/>
      <c r="AB210" s="351"/>
      <c r="AC210" s="351"/>
      <c r="AD210" s="351"/>
      <c r="AE210" s="351"/>
      <c r="AF210" s="351"/>
      <c r="AG210" s="351"/>
      <c r="AH210" s="351"/>
      <c r="AI210" s="351"/>
      <c r="AJ210" s="351"/>
      <c r="AK210" s="351"/>
      <c r="AL210" s="351"/>
      <c r="AM210" s="351"/>
      <c r="AN210" s="351"/>
      <c r="AO210" s="351"/>
      <c r="AP210" s="351"/>
      <c r="AQ210" s="351"/>
      <c r="AR210" s="351"/>
      <c r="AS210" s="351"/>
      <c r="AT210" s="351"/>
      <c r="AU210" s="351"/>
      <c r="AV210" s="351"/>
      <c r="AW210" s="351"/>
      <c r="AX210" s="351"/>
      <c r="AY210" s="351"/>
      <c r="AZ210" s="351"/>
      <c r="BA210" s="351"/>
      <c r="BB210" s="351"/>
      <c r="BC210" s="351"/>
      <c r="BD210" s="351"/>
      <c r="BE210" s="351"/>
      <c r="BF210" s="351"/>
      <c r="BG210" s="351"/>
      <c r="BH210" s="351"/>
      <c r="BI210" s="351"/>
      <c r="BJ210" s="351"/>
      <c r="BK210" s="351"/>
      <c r="BL210" s="351"/>
      <c r="BM210" s="351"/>
      <c r="BN210" s="351"/>
      <c r="BO210" s="351"/>
      <c r="BP210" s="351"/>
      <c r="BQ210" s="351"/>
      <c r="BR210" s="351"/>
      <c r="BS210" s="351"/>
    </row>
    <row r="211" spans="1:77" s="350" customFormat="1" ht="54" x14ac:dyDescent="0.2">
      <c r="A211" s="343">
        <v>44</v>
      </c>
      <c r="B211" s="466" t="s">
        <v>470</v>
      </c>
      <c r="C211" s="434"/>
      <c r="D211" s="434" t="s">
        <v>166</v>
      </c>
      <c r="E211" s="493" t="s">
        <v>167</v>
      </c>
      <c r="F211" s="496" t="s">
        <v>608</v>
      </c>
      <c r="G211" s="433" t="s">
        <v>166</v>
      </c>
      <c r="H211" s="347"/>
      <c r="I211" s="435"/>
      <c r="J211" s="527">
        <v>13</v>
      </c>
      <c r="K211" s="526"/>
      <c r="L211" s="437">
        <v>1</v>
      </c>
      <c r="M211" s="349"/>
      <c r="O211" s="351"/>
      <c r="P211" s="351"/>
      <c r="Q211" s="351"/>
      <c r="R211" s="351"/>
      <c r="S211" s="351"/>
      <c r="T211" s="351"/>
      <c r="U211" s="351"/>
      <c r="V211" s="351"/>
      <c r="W211" s="351"/>
      <c r="X211" s="351"/>
      <c r="Y211" s="351"/>
      <c r="Z211" s="351"/>
      <c r="AA211" s="351"/>
      <c r="AB211" s="351"/>
      <c r="AC211" s="351"/>
      <c r="AD211" s="351"/>
      <c r="AE211" s="351"/>
      <c r="AF211" s="351"/>
      <c r="AG211" s="351"/>
      <c r="AH211" s="351"/>
      <c r="AI211" s="351"/>
      <c r="AJ211" s="351"/>
      <c r="AK211" s="351"/>
      <c r="AL211" s="351"/>
      <c r="AM211" s="351"/>
      <c r="AN211" s="351"/>
      <c r="AO211" s="351"/>
      <c r="AP211" s="351"/>
      <c r="AQ211" s="351"/>
      <c r="AR211" s="351"/>
      <c r="AS211" s="351"/>
      <c r="AT211" s="351"/>
      <c r="AU211" s="351"/>
      <c r="AV211" s="351"/>
      <c r="AW211" s="351"/>
      <c r="AX211" s="351"/>
      <c r="AY211" s="351"/>
      <c r="AZ211" s="351"/>
      <c r="BA211" s="351"/>
      <c r="BB211" s="351"/>
      <c r="BC211" s="351"/>
      <c r="BD211" s="351"/>
      <c r="BE211" s="351"/>
      <c r="BF211" s="351"/>
      <c r="BG211" s="351"/>
      <c r="BH211" s="351"/>
      <c r="BI211" s="351"/>
      <c r="BJ211" s="351"/>
      <c r="BK211" s="351"/>
      <c r="BL211" s="351"/>
      <c r="BM211" s="351"/>
      <c r="BN211" s="351"/>
      <c r="BO211" s="351"/>
      <c r="BP211" s="351"/>
      <c r="BQ211" s="351"/>
      <c r="BR211" s="351"/>
      <c r="BS211" s="351"/>
    </row>
    <row r="212" spans="1:77" s="350" customFormat="1" ht="54" x14ac:dyDescent="0.2">
      <c r="A212" s="343">
        <v>45</v>
      </c>
      <c r="B212" s="466" t="s">
        <v>470</v>
      </c>
      <c r="C212" s="434"/>
      <c r="D212" s="434" t="s">
        <v>166</v>
      </c>
      <c r="E212" s="493" t="s">
        <v>167</v>
      </c>
      <c r="F212" s="496" t="s">
        <v>609</v>
      </c>
      <c r="G212" s="433" t="s">
        <v>166</v>
      </c>
      <c r="H212" s="347"/>
      <c r="I212" s="435"/>
      <c r="J212" s="527">
        <v>8</v>
      </c>
      <c r="K212" s="526"/>
      <c r="L212" s="437">
        <v>1</v>
      </c>
      <c r="M212" s="349"/>
      <c r="O212" s="351"/>
      <c r="P212" s="351"/>
      <c r="Q212" s="351"/>
      <c r="R212" s="351"/>
      <c r="S212" s="351"/>
      <c r="T212" s="351"/>
      <c r="U212" s="351"/>
      <c r="V212" s="351"/>
      <c r="W212" s="351"/>
      <c r="X212" s="351"/>
      <c r="Y212" s="351"/>
      <c r="Z212" s="351"/>
      <c r="AA212" s="351"/>
      <c r="AB212" s="351"/>
      <c r="AC212" s="351"/>
      <c r="AD212" s="351"/>
      <c r="AE212" s="351"/>
      <c r="AF212" s="351"/>
      <c r="AG212" s="351"/>
      <c r="AH212" s="351"/>
      <c r="AI212" s="351"/>
      <c r="AJ212" s="351"/>
      <c r="AK212" s="351"/>
      <c r="AL212" s="351"/>
      <c r="AM212" s="351"/>
      <c r="AN212" s="351"/>
      <c r="AO212" s="351"/>
      <c r="AP212" s="351"/>
      <c r="AQ212" s="351"/>
      <c r="AR212" s="351"/>
      <c r="AS212" s="351"/>
      <c r="AT212" s="351"/>
      <c r="AU212" s="351"/>
      <c r="AV212" s="351"/>
      <c r="AW212" s="351"/>
      <c r="AX212" s="351"/>
      <c r="AY212" s="351"/>
      <c r="AZ212" s="351"/>
      <c r="BA212" s="351"/>
      <c r="BB212" s="351"/>
      <c r="BC212" s="351"/>
      <c r="BD212" s="351"/>
      <c r="BE212" s="351"/>
      <c r="BF212" s="351"/>
      <c r="BG212" s="351"/>
      <c r="BH212" s="351"/>
      <c r="BI212" s="351"/>
      <c r="BJ212" s="351"/>
      <c r="BK212" s="351"/>
      <c r="BL212" s="351"/>
      <c r="BM212" s="351"/>
      <c r="BN212" s="351"/>
      <c r="BO212" s="351"/>
      <c r="BP212" s="351"/>
      <c r="BQ212" s="351"/>
      <c r="BR212" s="351"/>
      <c r="BS212" s="351"/>
    </row>
    <row r="213" spans="1:77" s="350" customFormat="1" ht="54" x14ac:dyDescent="0.2">
      <c r="A213" s="343">
        <v>46</v>
      </c>
      <c r="B213" s="466" t="s">
        <v>470</v>
      </c>
      <c r="C213" s="434"/>
      <c r="D213" s="434" t="s">
        <v>166</v>
      </c>
      <c r="E213" s="493" t="s">
        <v>167</v>
      </c>
      <c r="F213" s="496" t="s">
        <v>610</v>
      </c>
      <c r="G213" s="433" t="s">
        <v>166</v>
      </c>
      <c r="H213" s="347"/>
      <c r="I213" s="435"/>
      <c r="J213" s="527">
        <v>35</v>
      </c>
      <c r="K213" s="526"/>
      <c r="L213" s="437">
        <v>2</v>
      </c>
      <c r="M213" s="349"/>
      <c r="O213" s="351"/>
      <c r="P213" s="351"/>
      <c r="Q213" s="351"/>
      <c r="R213" s="351"/>
      <c r="S213" s="351"/>
      <c r="T213" s="351"/>
      <c r="U213" s="351"/>
      <c r="V213" s="351"/>
      <c r="W213" s="351"/>
      <c r="X213" s="351"/>
      <c r="Y213" s="351"/>
      <c r="Z213" s="351"/>
      <c r="AA213" s="351"/>
      <c r="AB213" s="351"/>
      <c r="AC213" s="351"/>
      <c r="AD213" s="351"/>
      <c r="AE213" s="351"/>
      <c r="AF213" s="351"/>
      <c r="AG213" s="351"/>
      <c r="AH213" s="351"/>
      <c r="AI213" s="351"/>
      <c r="AJ213" s="351"/>
      <c r="AK213" s="351"/>
      <c r="AL213" s="351"/>
      <c r="AM213" s="351"/>
      <c r="AN213" s="351"/>
      <c r="AO213" s="351"/>
      <c r="AP213" s="351"/>
      <c r="AQ213" s="351"/>
      <c r="AR213" s="351"/>
      <c r="AS213" s="351"/>
      <c r="AT213" s="351"/>
      <c r="AU213" s="351"/>
      <c r="AV213" s="351"/>
      <c r="AW213" s="351"/>
      <c r="AX213" s="351"/>
      <c r="AY213" s="351"/>
      <c r="AZ213" s="351"/>
      <c r="BA213" s="351"/>
      <c r="BB213" s="351"/>
      <c r="BC213" s="351"/>
      <c r="BD213" s="351"/>
      <c r="BE213" s="351"/>
      <c r="BF213" s="351"/>
      <c r="BG213" s="351"/>
      <c r="BH213" s="351"/>
      <c r="BI213" s="351"/>
      <c r="BJ213" s="351"/>
      <c r="BK213" s="351"/>
      <c r="BL213" s="351"/>
      <c r="BM213" s="351"/>
      <c r="BN213" s="351"/>
      <c r="BO213" s="351"/>
      <c r="BP213" s="351"/>
      <c r="BQ213" s="351"/>
      <c r="BR213" s="351"/>
      <c r="BS213" s="351"/>
    </row>
    <row r="214" spans="1:77" s="350" customFormat="1" ht="54" x14ac:dyDescent="0.2">
      <c r="A214" s="343">
        <v>47</v>
      </c>
      <c r="B214" s="466" t="s">
        <v>470</v>
      </c>
      <c r="C214" s="434"/>
      <c r="D214" s="434" t="s">
        <v>166</v>
      </c>
      <c r="E214" s="493" t="s">
        <v>167</v>
      </c>
      <c r="F214" s="496" t="s">
        <v>611</v>
      </c>
      <c r="G214" s="433" t="s">
        <v>166</v>
      </c>
      <c r="H214" s="347"/>
      <c r="I214" s="435"/>
      <c r="J214" s="527">
        <v>8</v>
      </c>
      <c r="K214" s="526"/>
      <c r="L214" s="437">
        <v>1</v>
      </c>
      <c r="M214" s="349"/>
      <c r="O214" s="351"/>
      <c r="P214" s="351"/>
      <c r="Q214" s="351"/>
      <c r="R214" s="351"/>
      <c r="S214" s="351"/>
      <c r="T214" s="351"/>
      <c r="U214" s="351"/>
      <c r="V214" s="351"/>
      <c r="W214" s="351"/>
      <c r="X214" s="351"/>
      <c r="Y214" s="351"/>
      <c r="Z214" s="351"/>
      <c r="AA214" s="351"/>
      <c r="AB214" s="351"/>
      <c r="AC214" s="351"/>
      <c r="AD214" s="351"/>
      <c r="AE214" s="351"/>
      <c r="AF214" s="351"/>
      <c r="AG214" s="351"/>
      <c r="AH214" s="351"/>
      <c r="AI214" s="351"/>
      <c r="AJ214" s="351"/>
      <c r="AK214" s="351"/>
      <c r="AL214" s="351"/>
      <c r="AM214" s="351"/>
      <c r="AN214" s="351"/>
      <c r="AO214" s="351"/>
      <c r="AP214" s="351"/>
      <c r="AQ214" s="351"/>
      <c r="AR214" s="351"/>
      <c r="AS214" s="351"/>
      <c r="AT214" s="351"/>
      <c r="AU214" s="351"/>
      <c r="AV214" s="351"/>
      <c r="AW214" s="351"/>
      <c r="AX214" s="351"/>
      <c r="AY214" s="351"/>
      <c r="AZ214" s="351"/>
      <c r="BA214" s="351"/>
      <c r="BB214" s="351"/>
      <c r="BC214" s="351"/>
      <c r="BD214" s="351"/>
      <c r="BE214" s="351"/>
      <c r="BF214" s="351"/>
      <c r="BG214" s="351"/>
      <c r="BH214" s="351"/>
      <c r="BI214" s="351"/>
      <c r="BJ214" s="351"/>
      <c r="BK214" s="351"/>
      <c r="BL214" s="351"/>
      <c r="BM214" s="351"/>
      <c r="BN214" s="351"/>
      <c r="BO214" s="351"/>
      <c r="BP214" s="351"/>
      <c r="BQ214" s="351"/>
      <c r="BR214" s="351"/>
      <c r="BS214" s="351"/>
    </row>
    <row r="215" spans="1:77" s="350" customFormat="1" ht="54" x14ac:dyDescent="0.2">
      <c r="A215" s="343">
        <v>48</v>
      </c>
      <c r="B215" s="466" t="s">
        <v>470</v>
      </c>
      <c r="C215" s="434"/>
      <c r="D215" s="434" t="s">
        <v>166</v>
      </c>
      <c r="E215" s="493" t="s">
        <v>167</v>
      </c>
      <c r="F215" s="499" t="s">
        <v>612</v>
      </c>
      <c r="G215" s="433" t="s">
        <v>166</v>
      </c>
      <c r="H215" s="347"/>
      <c r="I215" s="435"/>
      <c r="J215" s="527">
        <v>8</v>
      </c>
      <c r="K215" s="526"/>
      <c r="L215" s="437">
        <v>1</v>
      </c>
      <c r="M215" s="349"/>
      <c r="O215" s="351"/>
      <c r="P215" s="351"/>
      <c r="Q215" s="351"/>
      <c r="R215" s="351"/>
      <c r="S215" s="351"/>
      <c r="T215" s="351"/>
      <c r="U215" s="351"/>
      <c r="V215" s="351"/>
      <c r="W215" s="351"/>
      <c r="X215" s="351"/>
      <c r="Y215" s="351"/>
      <c r="Z215" s="351"/>
      <c r="AA215" s="351"/>
      <c r="AB215" s="351"/>
      <c r="AC215" s="351"/>
      <c r="AD215" s="351"/>
      <c r="AE215" s="351"/>
      <c r="AF215" s="351"/>
      <c r="AG215" s="351"/>
      <c r="AH215" s="351"/>
      <c r="AI215" s="351"/>
      <c r="AJ215" s="351"/>
      <c r="AK215" s="351"/>
      <c r="AL215" s="351"/>
      <c r="AM215" s="351"/>
      <c r="AN215" s="351"/>
      <c r="AO215" s="351"/>
      <c r="AP215" s="351"/>
      <c r="AQ215" s="351"/>
      <c r="AR215" s="351"/>
      <c r="AS215" s="351"/>
      <c r="AT215" s="351"/>
      <c r="AU215" s="351"/>
      <c r="AV215" s="351"/>
      <c r="AW215" s="351"/>
      <c r="AX215" s="351"/>
      <c r="AY215" s="351"/>
      <c r="AZ215" s="351"/>
      <c r="BA215" s="351"/>
      <c r="BB215" s="351"/>
      <c r="BC215" s="351"/>
      <c r="BD215" s="351"/>
      <c r="BE215" s="351"/>
      <c r="BF215" s="351"/>
      <c r="BG215" s="351"/>
      <c r="BH215" s="351"/>
      <c r="BI215" s="351"/>
      <c r="BJ215" s="351"/>
      <c r="BK215" s="351"/>
      <c r="BL215" s="351"/>
      <c r="BM215" s="351"/>
      <c r="BN215" s="351"/>
      <c r="BO215" s="351"/>
      <c r="BP215" s="351"/>
      <c r="BQ215" s="351"/>
      <c r="BR215" s="351"/>
      <c r="BS215" s="351"/>
    </row>
    <row r="216" spans="1:77" ht="18" customHeight="1" x14ac:dyDescent="0.2">
      <c r="A216" s="352"/>
      <c r="B216" s="353"/>
      <c r="C216" s="354">
        <v>0</v>
      </c>
      <c r="D216" s="355">
        <v>10</v>
      </c>
      <c r="E216" s="356"/>
      <c r="F216" s="494"/>
      <c r="G216" s="357"/>
      <c r="H216" s="357"/>
      <c r="I216" s="354">
        <f>SUM(I206:I215)</f>
        <v>0</v>
      </c>
      <c r="J216" s="354">
        <f>SUM(J206:J215)</f>
        <v>500</v>
      </c>
      <c r="K216" s="358"/>
      <c r="L216" s="354">
        <f>SUM(L206:L215)</f>
        <v>12</v>
      </c>
      <c r="M216" s="354">
        <f>SUM(M206:M215)</f>
        <v>0</v>
      </c>
      <c r="O216" s="329"/>
      <c r="P216" s="329"/>
      <c r="Q216" s="329"/>
      <c r="R216" s="329"/>
      <c r="S216" s="329"/>
      <c r="T216" s="329"/>
      <c r="U216" s="329"/>
      <c r="V216" s="329"/>
      <c r="W216" s="329"/>
      <c r="X216" s="329"/>
      <c r="Y216" s="329"/>
      <c r="Z216" s="329"/>
      <c r="AA216" s="329"/>
      <c r="AB216" s="329"/>
      <c r="AC216" s="329"/>
      <c r="AD216" s="329"/>
      <c r="AE216" s="329"/>
      <c r="AF216" s="329"/>
      <c r="AG216" s="329"/>
      <c r="AH216" s="329"/>
      <c r="AI216" s="329"/>
      <c r="AJ216" s="329"/>
      <c r="AK216" s="329"/>
      <c r="AL216" s="329"/>
      <c r="AM216" s="329"/>
      <c r="AN216" s="329"/>
      <c r="AO216" s="329"/>
      <c r="AP216" s="329"/>
      <c r="AQ216" s="329"/>
      <c r="AR216" s="329"/>
      <c r="AS216" s="329"/>
      <c r="AT216" s="329"/>
      <c r="AU216" s="329"/>
      <c r="AV216" s="329"/>
      <c r="AW216" s="329"/>
      <c r="AX216" s="329"/>
      <c r="AY216" s="329"/>
      <c r="AZ216" s="329"/>
      <c r="BA216" s="329"/>
      <c r="BB216" s="329"/>
      <c r="BC216" s="329"/>
      <c r="BD216" s="329"/>
      <c r="BE216" s="329"/>
      <c r="BF216" s="329"/>
      <c r="BG216" s="329"/>
      <c r="BH216" s="329"/>
      <c r="BI216" s="329"/>
      <c r="BJ216" s="329"/>
      <c r="BK216" s="329"/>
      <c r="BL216" s="329"/>
      <c r="BM216" s="329"/>
      <c r="BN216" s="329"/>
      <c r="BO216" s="329"/>
      <c r="BP216" s="329"/>
      <c r="BQ216" s="329"/>
      <c r="BR216" s="329"/>
      <c r="BS216" s="329"/>
    </row>
    <row r="217" spans="1:77" ht="19.5" x14ac:dyDescent="0.2">
      <c r="A217" s="306" t="s">
        <v>0</v>
      </c>
      <c r="B217" s="307"/>
      <c r="C217" s="307"/>
      <c r="D217" s="307"/>
      <c r="E217" s="307"/>
      <c r="F217" s="307"/>
      <c r="G217" s="307"/>
      <c r="H217" s="307"/>
      <c r="I217" s="307"/>
      <c r="J217" s="307"/>
      <c r="K217" s="307"/>
      <c r="L217" s="307"/>
      <c r="M217" s="307"/>
    </row>
    <row r="218" spans="1:77" ht="19.5" x14ac:dyDescent="0.2">
      <c r="A218" s="309"/>
      <c r="B218" s="307"/>
      <c r="C218" s="307"/>
      <c r="D218" s="307"/>
      <c r="E218" s="307"/>
      <c r="F218" s="307"/>
      <c r="G218" s="307"/>
      <c r="H218" s="307"/>
      <c r="I218" s="307"/>
      <c r="J218" s="307"/>
      <c r="K218" s="307"/>
      <c r="L218" s="307"/>
      <c r="M218" s="310" t="s">
        <v>52</v>
      </c>
    </row>
    <row r="219" spans="1:77" ht="15.75" x14ac:dyDescent="0.2">
      <c r="A219" s="311" t="s">
        <v>147</v>
      </c>
      <c r="B219" s="307"/>
      <c r="C219" s="307"/>
      <c r="D219" s="307"/>
      <c r="E219" s="307"/>
      <c r="F219" s="307"/>
      <c r="G219" s="307"/>
      <c r="H219" s="307"/>
      <c r="I219" s="307"/>
      <c r="J219" s="307"/>
      <c r="K219" s="307"/>
      <c r="L219" s="312"/>
    </row>
    <row r="220" spans="1:77" ht="15.75" x14ac:dyDescent="0.2">
      <c r="A220" s="311" t="s">
        <v>148</v>
      </c>
      <c r="B220" s="307"/>
      <c r="C220" s="307"/>
      <c r="D220" s="307"/>
      <c r="E220" s="307"/>
      <c r="F220" s="307"/>
      <c r="G220" s="307"/>
      <c r="H220" s="307"/>
      <c r="I220" s="307"/>
      <c r="J220" s="307"/>
      <c r="K220" s="307"/>
      <c r="L220" s="307"/>
      <c r="M220" s="313"/>
    </row>
    <row r="221" spans="1:77" ht="6.95" customHeight="1" x14ac:dyDescent="0.2">
      <c r="A221" s="314"/>
      <c r="B221" s="314"/>
      <c r="C221" s="314"/>
      <c r="D221" s="314"/>
      <c r="E221" s="314"/>
      <c r="F221" s="315"/>
      <c r="G221" s="315"/>
      <c r="H221" s="314"/>
      <c r="I221" s="314"/>
      <c r="J221" s="314"/>
      <c r="K221" s="314"/>
      <c r="L221" s="314"/>
      <c r="M221" s="314"/>
    </row>
    <row r="222" spans="1:77" ht="21.95" customHeight="1" x14ac:dyDescent="0.2">
      <c r="A222" s="316" t="s">
        <v>149</v>
      </c>
      <c r="B222" s="317"/>
      <c r="C222" s="317" t="s">
        <v>56</v>
      </c>
      <c r="D222" s="317"/>
      <c r="E222" s="317"/>
      <c r="F222" s="318"/>
      <c r="G222" s="318"/>
      <c r="H222" s="318" t="s">
        <v>4</v>
      </c>
      <c r="I222" s="319">
        <v>42019</v>
      </c>
      <c r="J222" s="318"/>
      <c r="K222" s="318"/>
      <c r="L222" s="318"/>
      <c r="M222" s="320"/>
    </row>
    <row r="223" spans="1:77" ht="6.95" customHeight="1" x14ac:dyDescent="0.2">
      <c r="A223" s="321"/>
      <c r="B223" s="322"/>
      <c r="C223" s="322"/>
      <c r="D223" s="322"/>
      <c r="E223" s="322"/>
      <c r="F223" s="321"/>
      <c r="G223" s="321"/>
      <c r="H223" s="321"/>
      <c r="I223" s="321"/>
      <c r="J223" s="321"/>
      <c r="K223" s="321"/>
      <c r="L223" s="321"/>
      <c r="M223" s="314"/>
    </row>
    <row r="224" spans="1:77" ht="21.95" customHeight="1" x14ac:dyDescent="0.2">
      <c r="A224" s="323" t="s">
        <v>109</v>
      </c>
      <c r="B224" s="317"/>
      <c r="C224" s="324"/>
      <c r="D224" s="317" t="s">
        <v>398</v>
      </c>
      <c r="E224" s="317"/>
      <c r="F224" s="325" t="s">
        <v>6</v>
      </c>
      <c r="G224" s="326" t="s">
        <v>504</v>
      </c>
      <c r="H224" s="322"/>
      <c r="I224" s="322"/>
      <c r="J224" s="322"/>
      <c r="K224" s="322"/>
      <c r="L224" s="322"/>
      <c r="M224" s="327"/>
      <c r="N224" s="328"/>
      <c r="O224" s="314"/>
      <c r="P224" s="314"/>
      <c r="Q224" s="314"/>
      <c r="R224" s="328"/>
      <c r="S224" s="328"/>
      <c r="U224" s="329"/>
      <c r="V224" s="329"/>
      <c r="W224" s="329"/>
      <c r="X224" s="329"/>
      <c r="Y224" s="329"/>
      <c r="Z224" s="329"/>
      <c r="AA224" s="329"/>
      <c r="AB224" s="329"/>
      <c r="AC224" s="329"/>
      <c r="AD224" s="329"/>
      <c r="AE224" s="329"/>
      <c r="AF224" s="329"/>
      <c r="AG224" s="329"/>
      <c r="AH224" s="329"/>
      <c r="AI224" s="329"/>
      <c r="AJ224" s="329"/>
      <c r="AK224" s="329"/>
      <c r="AL224" s="329"/>
      <c r="AM224" s="329"/>
      <c r="AN224" s="329"/>
      <c r="AO224" s="329"/>
      <c r="AP224" s="329"/>
      <c r="AQ224" s="329"/>
      <c r="AR224" s="329"/>
      <c r="AS224" s="329"/>
      <c r="AT224" s="329"/>
      <c r="AU224" s="329"/>
      <c r="AV224" s="329"/>
      <c r="AW224" s="329"/>
      <c r="AX224" s="329"/>
      <c r="AY224" s="329"/>
      <c r="AZ224" s="329"/>
      <c r="BA224" s="329"/>
      <c r="BB224" s="329"/>
      <c r="BC224" s="329"/>
      <c r="BD224" s="329"/>
      <c r="BE224" s="329"/>
      <c r="BF224" s="329"/>
      <c r="BG224" s="329"/>
      <c r="BH224" s="329"/>
      <c r="BI224" s="329"/>
      <c r="BJ224" s="329"/>
      <c r="BK224" s="329"/>
      <c r="BL224" s="329"/>
      <c r="BM224" s="329"/>
      <c r="BN224" s="329"/>
      <c r="BO224" s="329"/>
      <c r="BP224" s="329"/>
      <c r="BQ224" s="329"/>
      <c r="BR224" s="329"/>
      <c r="BS224" s="329"/>
      <c r="BT224" s="329"/>
      <c r="BU224" s="329"/>
      <c r="BV224" s="329"/>
      <c r="BW224" s="329"/>
      <c r="BX224" s="329"/>
      <c r="BY224" s="329"/>
    </row>
    <row r="225" spans="1:71" ht="11.25" customHeight="1" x14ac:dyDescent="0.2">
      <c r="A225" s="314"/>
      <c r="B225" s="314"/>
      <c r="C225" s="314"/>
      <c r="D225" s="314"/>
      <c r="E225" s="314"/>
      <c r="F225" s="314"/>
      <c r="G225" s="314"/>
      <c r="H225" s="314"/>
      <c r="I225" s="314"/>
      <c r="J225" s="314"/>
      <c r="K225" s="314"/>
      <c r="L225" s="314"/>
      <c r="M225" s="314"/>
      <c r="O225" s="329"/>
      <c r="P225" s="329"/>
      <c r="Q225" s="329"/>
      <c r="R225" s="329"/>
      <c r="S225" s="329"/>
      <c r="T225" s="329"/>
      <c r="U225" s="329"/>
      <c r="V225" s="329"/>
      <c r="W225" s="329"/>
      <c r="X225" s="329"/>
      <c r="Y225" s="329"/>
      <c r="Z225" s="329"/>
      <c r="AA225" s="329"/>
      <c r="AB225" s="329"/>
      <c r="AC225" s="329"/>
      <c r="AD225" s="329"/>
      <c r="AE225" s="329"/>
      <c r="AF225" s="329"/>
      <c r="AG225" s="329"/>
      <c r="AH225" s="329"/>
      <c r="AI225" s="329"/>
      <c r="AJ225" s="329"/>
      <c r="AK225" s="329"/>
      <c r="AL225" s="329"/>
      <c r="AM225" s="329"/>
      <c r="AN225" s="329"/>
      <c r="AO225" s="329"/>
      <c r="AP225" s="329"/>
      <c r="AQ225" s="329"/>
      <c r="AR225" s="329"/>
      <c r="AS225" s="329"/>
      <c r="AT225" s="329"/>
      <c r="AU225" s="329"/>
      <c r="AV225" s="329"/>
      <c r="AW225" s="329"/>
      <c r="AX225" s="329"/>
      <c r="AY225" s="329"/>
      <c r="AZ225" s="329"/>
      <c r="BA225" s="329"/>
      <c r="BB225" s="329"/>
      <c r="BC225" s="329"/>
      <c r="BD225" s="329"/>
      <c r="BE225" s="329"/>
      <c r="BF225" s="329"/>
      <c r="BG225" s="329"/>
      <c r="BH225" s="329"/>
      <c r="BI225" s="329"/>
      <c r="BJ225" s="329"/>
      <c r="BK225" s="329"/>
      <c r="BL225" s="329"/>
      <c r="BM225" s="329"/>
      <c r="BN225" s="329"/>
      <c r="BO225" s="329"/>
      <c r="BP225" s="329"/>
      <c r="BQ225" s="329"/>
      <c r="BR225" s="329"/>
      <c r="BS225" s="329"/>
    </row>
    <row r="226" spans="1:71" ht="37.5" customHeight="1" x14ac:dyDescent="0.3">
      <c r="A226" s="330" t="s">
        <v>150</v>
      </c>
      <c r="B226" s="330" t="s">
        <v>151</v>
      </c>
      <c r="C226" s="330" t="s">
        <v>152</v>
      </c>
      <c r="D226" s="330" t="s">
        <v>153</v>
      </c>
      <c r="E226" s="330" t="s">
        <v>154</v>
      </c>
      <c r="F226" s="330" t="s">
        <v>155</v>
      </c>
      <c r="G226" s="331" t="s">
        <v>156</v>
      </c>
      <c r="H226" s="332"/>
      <c r="I226" s="330" t="s">
        <v>157</v>
      </c>
      <c r="J226" s="330" t="s">
        <v>158</v>
      </c>
      <c r="K226" s="330" t="s">
        <v>159</v>
      </c>
      <c r="L226" s="333" t="s">
        <v>160</v>
      </c>
      <c r="M226" s="334"/>
      <c r="O226" s="329"/>
      <c r="P226" s="335"/>
      <c r="Q226" s="336"/>
      <c r="R226" s="329"/>
      <c r="S226" s="336"/>
      <c r="T226" s="329"/>
      <c r="U226" s="336"/>
      <c r="V226" s="329"/>
      <c r="W226" s="336"/>
      <c r="X226" s="329"/>
      <c r="Y226" s="336"/>
      <c r="Z226" s="336"/>
      <c r="AA226" s="329"/>
      <c r="AB226" s="329"/>
      <c r="AC226" s="335"/>
      <c r="AD226" s="336"/>
      <c r="AE226" s="336"/>
      <c r="AF226" s="336"/>
      <c r="AG226" s="336"/>
      <c r="AH226" s="335"/>
      <c r="AI226" s="336"/>
      <c r="AJ226" s="336"/>
      <c r="AK226" s="336"/>
      <c r="AL226" s="329"/>
      <c r="AM226" s="335"/>
      <c r="AN226" s="337"/>
      <c r="AO226" s="335"/>
      <c r="AP226" s="336"/>
      <c r="AQ226" s="336"/>
      <c r="AR226" s="336"/>
      <c r="AS226" s="336"/>
      <c r="AT226" s="336"/>
      <c r="AU226" s="336"/>
      <c r="AV226" s="336"/>
      <c r="AW226" s="336"/>
      <c r="AX226" s="329"/>
      <c r="AY226" s="336"/>
      <c r="AZ226" s="336"/>
      <c r="BA226" s="336"/>
      <c r="BB226" s="329"/>
      <c r="BC226" s="336"/>
      <c r="BD226" s="336"/>
      <c r="BE226" s="336"/>
      <c r="BF226" s="336"/>
      <c r="BG226" s="329"/>
      <c r="BH226" s="336"/>
      <c r="BI226" s="336"/>
      <c r="BJ226" s="336"/>
      <c r="BK226" s="336"/>
      <c r="BL226" s="329"/>
      <c r="BM226" s="336"/>
      <c r="BN226" s="336"/>
      <c r="BO226" s="336"/>
      <c r="BP226" s="336"/>
      <c r="BQ226" s="336"/>
      <c r="BR226" s="336"/>
      <c r="BS226" s="335"/>
    </row>
    <row r="227" spans="1:71" x14ac:dyDescent="0.2">
      <c r="A227" s="338"/>
      <c r="B227" s="338"/>
      <c r="C227" s="338"/>
      <c r="D227" s="338"/>
      <c r="E227" s="338"/>
      <c r="F227" s="330"/>
      <c r="G227" s="339" t="s">
        <v>161</v>
      </c>
      <c r="H227" s="340" t="s">
        <v>162</v>
      </c>
      <c r="I227" s="338"/>
      <c r="J227" s="453"/>
      <c r="K227" s="338"/>
      <c r="L227" s="330" t="s">
        <v>163</v>
      </c>
      <c r="M227" s="330" t="s">
        <v>164</v>
      </c>
      <c r="O227" s="341"/>
      <c r="P227" s="329"/>
      <c r="Q227" s="341"/>
      <c r="R227" s="341"/>
      <c r="S227" s="329"/>
      <c r="T227" s="341"/>
      <c r="U227" s="341"/>
      <c r="V227" s="341"/>
      <c r="W227" s="341"/>
      <c r="X227" s="341"/>
      <c r="Y227" s="341"/>
      <c r="Z227" s="341"/>
      <c r="AA227" s="329"/>
      <c r="AB227" s="342"/>
      <c r="AC227" s="329"/>
      <c r="AD227" s="329"/>
      <c r="AE227" s="329"/>
      <c r="AF227" s="341"/>
      <c r="AG227" s="341"/>
      <c r="AH227" s="341"/>
      <c r="AI227" s="341"/>
      <c r="AJ227" s="341"/>
      <c r="AK227" s="341"/>
      <c r="AL227" s="329"/>
      <c r="AM227" s="341"/>
      <c r="AN227" s="341"/>
      <c r="AO227" s="342"/>
      <c r="AP227" s="341"/>
      <c r="AQ227" s="341"/>
      <c r="AR227" s="341"/>
      <c r="AS227" s="329"/>
      <c r="AT227" s="341"/>
      <c r="AU227" s="341"/>
      <c r="AV227" s="341"/>
      <c r="AW227" s="341"/>
      <c r="AX227" s="341"/>
      <c r="AY227" s="341"/>
      <c r="AZ227" s="341"/>
      <c r="BA227" s="341"/>
      <c r="BB227" s="329"/>
      <c r="BC227" s="341"/>
      <c r="BD227" s="341"/>
      <c r="BE227" s="341"/>
      <c r="BF227" s="341"/>
      <c r="BG227" s="329"/>
      <c r="BH227" s="341"/>
      <c r="BI227" s="341"/>
      <c r="BJ227" s="341"/>
      <c r="BK227" s="341"/>
      <c r="BL227" s="329"/>
      <c r="BM227" s="341"/>
      <c r="BN227" s="341"/>
      <c r="BO227" s="341"/>
      <c r="BP227" s="341"/>
      <c r="BQ227" s="329"/>
      <c r="BR227" s="341"/>
      <c r="BS227" s="342"/>
    </row>
    <row r="228" spans="1:71" s="350" customFormat="1" ht="54" x14ac:dyDescent="0.2">
      <c r="A228" s="343">
        <v>49</v>
      </c>
      <c r="B228" s="466" t="s">
        <v>470</v>
      </c>
      <c r="C228" s="434"/>
      <c r="D228" s="434" t="s">
        <v>166</v>
      </c>
      <c r="E228" s="493" t="s">
        <v>167</v>
      </c>
      <c r="F228" s="495" t="s">
        <v>613</v>
      </c>
      <c r="G228" s="433" t="s">
        <v>166</v>
      </c>
      <c r="H228" s="347"/>
      <c r="I228" s="435"/>
      <c r="J228" s="531">
        <v>7</v>
      </c>
      <c r="K228" s="616" t="s">
        <v>500</v>
      </c>
      <c r="L228" s="455">
        <v>1</v>
      </c>
      <c r="M228" s="462"/>
      <c r="O228" s="351"/>
      <c r="P228" s="351"/>
      <c r="Q228" s="351"/>
      <c r="R228" s="351"/>
      <c r="S228" s="351"/>
      <c r="T228" s="351"/>
      <c r="U228" s="351"/>
      <c r="V228" s="351"/>
      <c r="W228" s="351"/>
      <c r="X228" s="351"/>
      <c r="Y228" s="351"/>
      <c r="Z228" s="351"/>
      <c r="AA228" s="351"/>
      <c r="AB228" s="351"/>
      <c r="AC228" s="351"/>
      <c r="AD228" s="351"/>
      <c r="AE228" s="351"/>
      <c r="AF228" s="351"/>
      <c r="AG228" s="351"/>
      <c r="AH228" s="351"/>
      <c r="AI228" s="351"/>
      <c r="AJ228" s="351"/>
      <c r="AK228" s="351"/>
      <c r="AL228" s="351"/>
      <c r="AM228" s="351"/>
      <c r="AN228" s="351"/>
      <c r="AO228" s="351"/>
      <c r="AP228" s="351"/>
      <c r="AQ228" s="351"/>
      <c r="AR228" s="351"/>
      <c r="AS228" s="351"/>
      <c r="AT228" s="351"/>
      <c r="AU228" s="351"/>
      <c r="AV228" s="351"/>
      <c r="AW228" s="351"/>
      <c r="AX228" s="351"/>
      <c r="AY228" s="351"/>
      <c r="AZ228" s="351"/>
      <c r="BA228" s="351"/>
      <c r="BB228" s="351"/>
      <c r="BC228" s="351"/>
      <c r="BD228" s="351"/>
      <c r="BE228" s="351"/>
      <c r="BF228" s="351"/>
      <c r="BG228" s="351"/>
      <c r="BH228" s="351"/>
      <c r="BI228" s="351"/>
      <c r="BJ228" s="351"/>
      <c r="BK228" s="351"/>
      <c r="BL228" s="351"/>
      <c r="BM228" s="351"/>
      <c r="BN228" s="351"/>
      <c r="BO228" s="351"/>
      <c r="BP228" s="351"/>
      <c r="BQ228" s="351"/>
      <c r="BR228" s="351"/>
      <c r="BS228" s="351"/>
    </row>
    <row r="229" spans="1:71" s="350" customFormat="1" ht="54" x14ac:dyDescent="0.2">
      <c r="A229" s="343">
        <v>50</v>
      </c>
      <c r="B229" s="466" t="s">
        <v>470</v>
      </c>
      <c r="C229" s="434"/>
      <c r="D229" s="434" t="s">
        <v>166</v>
      </c>
      <c r="E229" s="493" t="s">
        <v>167</v>
      </c>
      <c r="F229" s="496" t="s">
        <v>614</v>
      </c>
      <c r="G229" s="433" t="s">
        <v>166</v>
      </c>
      <c r="H229" s="347"/>
      <c r="I229" s="435"/>
      <c r="J229" s="527">
        <v>7</v>
      </c>
      <c r="K229" s="617"/>
      <c r="L229" s="437">
        <v>1</v>
      </c>
      <c r="M229" s="349"/>
      <c r="O229" s="351"/>
      <c r="P229" s="351"/>
      <c r="Q229" s="351"/>
      <c r="R229" s="351"/>
      <c r="S229" s="351"/>
      <c r="T229" s="351"/>
      <c r="U229" s="351"/>
      <c r="V229" s="351"/>
      <c r="W229" s="351"/>
      <c r="X229" s="351"/>
      <c r="Y229" s="351"/>
      <c r="Z229" s="351"/>
      <c r="AA229" s="351"/>
      <c r="AB229" s="351"/>
      <c r="AC229" s="351"/>
      <c r="AD229" s="351"/>
      <c r="AE229" s="351"/>
      <c r="AF229" s="351"/>
      <c r="AG229" s="351"/>
      <c r="AH229" s="351"/>
      <c r="AI229" s="351"/>
      <c r="AJ229" s="351"/>
      <c r="AK229" s="351"/>
      <c r="AL229" s="351"/>
      <c r="AM229" s="351"/>
      <c r="AN229" s="351"/>
      <c r="AO229" s="351"/>
      <c r="AP229" s="351"/>
      <c r="AQ229" s="351"/>
      <c r="AR229" s="351"/>
      <c r="AS229" s="351"/>
      <c r="AT229" s="351"/>
      <c r="AU229" s="351"/>
      <c r="AV229" s="351"/>
      <c r="AW229" s="351"/>
      <c r="AX229" s="351"/>
      <c r="AY229" s="351"/>
      <c r="AZ229" s="351"/>
      <c r="BA229" s="351"/>
      <c r="BB229" s="351"/>
      <c r="BC229" s="351"/>
      <c r="BD229" s="351"/>
      <c r="BE229" s="351"/>
      <c r="BF229" s="351"/>
      <c r="BG229" s="351"/>
      <c r="BH229" s="351"/>
      <c r="BI229" s="351"/>
      <c r="BJ229" s="351"/>
      <c r="BK229" s="351"/>
      <c r="BL229" s="351"/>
      <c r="BM229" s="351"/>
      <c r="BN229" s="351"/>
      <c r="BO229" s="351"/>
      <c r="BP229" s="351"/>
      <c r="BQ229" s="351"/>
      <c r="BR229" s="351"/>
      <c r="BS229" s="351"/>
    </row>
    <row r="230" spans="1:71" s="350" customFormat="1" ht="54" x14ac:dyDescent="0.2">
      <c r="A230" s="343">
        <v>51</v>
      </c>
      <c r="B230" s="466" t="s">
        <v>470</v>
      </c>
      <c r="C230" s="345"/>
      <c r="D230" s="434" t="s">
        <v>166</v>
      </c>
      <c r="E230" s="493" t="s">
        <v>167</v>
      </c>
      <c r="F230" s="496" t="s">
        <v>615</v>
      </c>
      <c r="G230" s="433" t="s">
        <v>166</v>
      </c>
      <c r="H230" s="347"/>
      <c r="I230" s="435"/>
      <c r="J230" s="527">
        <v>5</v>
      </c>
      <c r="K230" s="617"/>
      <c r="L230" s="437">
        <v>1</v>
      </c>
      <c r="M230" s="349"/>
      <c r="O230" s="351"/>
      <c r="P230" s="351"/>
      <c r="Q230" s="351"/>
      <c r="R230" s="351"/>
      <c r="S230" s="351"/>
      <c r="T230" s="351"/>
      <c r="U230" s="351"/>
      <c r="V230" s="351"/>
      <c r="W230" s="351"/>
      <c r="X230" s="351"/>
      <c r="Y230" s="351"/>
      <c r="Z230" s="351"/>
      <c r="AA230" s="351"/>
      <c r="AB230" s="351"/>
      <c r="AC230" s="351"/>
      <c r="AD230" s="351"/>
      <c r="AE230" s="351"/>
      <c r="AF230" s="351"/>
      <c r="AG230" s="351"/>
      <c r="AH230" s="351"/>
      <c r="AI230" s="351"/>
      <c r="AJ230" s="351"/>
      <c r="AK230" s="351"/>
      <c r="AL230" s="351"/>
      <c r="AM230" s="351"/>
      <c r="AN230" s="351"/>
      <c r="AO230" s="351"/>
      <c r="AP230" s="351"/>
      <c r="AQ230" s="351"/>
      <c r="AR230" s="351"/>
      <c r="AS230" s="351"/>
      <c r="AT230" s="351"/>
      <c r="AU230" s="351"/>
      <c r="AV230" s="351"/>
      <c r="AW230" s="351"/>
      <c r="AX230" s="351"/>
      <c r="AY230" s="351"/>
      <c r="AZ230" s="351"/>
      <c r="BA230" s="351"/>
      <c r="BB230" s="351"/>
      <c r="BC230" s="351"/>
      <c r="BD230" s="351"/>
      <c r="BE230" s="351"/>
      <c r="BF230" s="351"/>
      <c r="BG230" s="351"/>
      <c r="BH230" s="351"/>
      <c r="BI230" s="351"/>
      <c r="BJ230" s="351"/>
      <c r="BK230" s="351"/>
      <c r="BL230" s="351"/>
      <c r="BM230" s="351"/>
      <c r="BN230" s="351"/>
      <c r="BO230" s="351"/>
      <c r="BP230" s="351"/>
      <c r="BQ230" s="351"/>
      <c r="BR230" s="351"/>
      <c r="BS230" s="351"/>
    </row>
    <row r="231" spans="1:71" s="350" customFormat="1" ht="54" x14ac:dyDescent="0.2">
      <c r="A231" s="343">
        <v>52</v>
      </c>
      <c r="B231" s="466" t="s">
        <v>470</v>
      </c>
      <c r="C231" s="434"/>
      <c r="D231" s="434" t="s">
        <v>166</v>
      </c>
      <c r="E231" s="493" t="s">
        <v>167</v>
      </c>
      <c r="F231" s="496" t="s">
        <v>616</v>
      </c>
      <c r="G231" s="433" t="s">
        <v>166</v>
      </c>
      <c r="H231" s="347"/>
      <c r="I231" s="435"/>
      <c r="J231" s="527">
        <v>20</v>
      </c>
      <c r="K231" s="617"/>
      <c r="L231" s="437">
        <v>1</v>
      </c>
      <c r="M231" s="349"/>
      <c r="O231" s="351"/>
      <c r="P231" s="351"/>
      <c r="Q231" s="351"/>
      <c r="R231" s="351"/>
      <c r="S231" s="351"/>
      <c r="T231" s="351"/>
      <c r="U231" s="351"/>
      <c r="V231" s="351"/>
      <c r="W231" s="351"/>
      <c r="X231" s="351"/>
      <c r="Y231" s="351"/>
      <c r="Z231" s="351"/>
      <c r="AA231" s="351"/>
      <c r="AB231" s="351"/>
      <c r="AC231" s="351"/>
      <c r="AD231" s="351"/>
      <c r="AE231" s="351"/>
      <c r="AF231" s="351"/>
      <c r="AG231" s="351"/>
      <c r="AH231" s="351"/>
      <c r="AI231" s="351"/>
      <c r="AJ231" s="351"/>
      <c r="AK231" s="351"/>
      <c r="AL231" s="351"/>
      <c r="AM231" s="351"/>
      <c r="AN231" s="351"/>
      <c r="AO231" s="351"/>
      <c r="AP231" s="351"/>
      <c r="AQ231" s="351"/>
      <c r="AR231" s="351"/>
      <c r="AS231" s="351"/>
      <c r="AT231" s="351"/>
      <c r="AU231" s="351"/>
      <c r="AV231" s="351"/>
      <c r="AW231" s="351"/>
      <c r="AX231" s="351"/>
      <c r="AY231" s="351"/>
      <c r="AZ231" s="351"/>
      <c r="BA231" s="351"/>
      <c r="BB231" s="351"/>
      <c r="BC231" s="351"/>
      <c r="BD231" s="351"/>
      <c r="BE231" s="351"/>
      <c r="BF231" s="351"/>
      <c r="BG231" s="351"/>
      <c r="BH231" s="351"/>
      <c r="BI231" s="351"/>
      <c r="BJ231" s="351"/>
      <c r="BK231" s="351"/>
      <c r="BL231" s="351"/>
      <c r="BM231" s="351"/>
      <c r="BN231" s="351"/>
      <c r="BO231" s="351"/>
      <c r="BP231" s="351"/>
      <c r="BQ231" s="351"/>
      <c r="BR231" s="351"/>
      <c r="BS231" s="351"/>
    </row>
    <row r="232" spans="1:71" s="350" customFormat="1" ht="54" x14ac:dyDescent="0.2">
      <c r="A232" s="343">
        <v>53</v>
      </c>
      <c r="B232" s="466" t="s">
        <v>470</v>
      </c>
      <c r="C232" s="434"/>
      <c r="D232" s="434" t="s">
        <v>166</v>
      </c>
      <c r="E232" s="493" t="s">
        <v>167</v>
      </c>
      <c r="F232" s="496" t="s">
        <v>617</v>
      </c>
      <c r="G232" s="433" t="s">
        <v>166</v>
      </c>
      <c r="H232" s="347"/>
      <c r="I232" s="435"/>
      <c r="J232" s="527">
        <v>9</v>
      </c>
      <c r="K232" s="617"/>
      <c r="L232" s="437">
        <v>1</v>
      </c>
      <c r="M232" s="349"/>
      <c r="O232" s="351"/>
      <c r="P232" s="351"/>
      <c r="Q232" s="351"/>
      <c r="R232" s="351"/>
      <c r="S232" s="351"/>
      <c r="T232" s="351"/>
      <c r="U232" s="351"/>
      <c r="V232" s="351"/>
      <c r="W232" s="351"/>
      <c r="X232" s="351"/>
      <c r="Y232" s="351"/>
      <c r="Z232" s="351"/>
      <c r="AA232" s="351"/>
      <c r="AB232" s="351"/>
      <c r="AC232" s="351"/>
      <c r="AD232" s="351"/>
      <c r="AE232" s="351"/>
      <c r="AF232" s="351"/>
      <c r="AG232" s="351"/>
      <c r="AH232" s="351"/>
      <c r="AI232" s="351"/>
      <c r="AJ232" s="351"/>
      <c r="AK232" s="351"/>
      <c r="AL232" s="351"/>
      <c r="AM232" s="351"/>
      <c r="AN232" s="351"/>
      <c r="AO232" s="351"/>
      <c r="AP232" s="351"/>
      <c r="AQ232" s="351"/>
      <c r="AR232" s="351"/>
      <c r="AS232" s="351"/>
      <c r="AT232" s="351"/>
      <c r="AU232" s="351"/>
      <c r="AV232" s="351"/>
      <c r="AW232" s="351"/>
      <c r="AX232" s="351"/>
      <c r="AY232" s="351"/>
      <c r="AZ232" s="351"/>
      <c r="BA232" s="351"/>
      <c r="BB232" s="351"/>
      <c r="BC232" s="351"/>
      <c r="BD232" s="351"/>
      <c r="BE232" s="351"/>
      <c r="BF232" s="351"/>
      <c r="BG232" s="351"/>
      <c r="BH232" s="351"/>
      <c r="BI232" s="351"/>
      <c r="BJ232" s="351"/>
      <c r="BK232" s="351"/>
      <c r="BL232" s="351"/>
      <c r="BM232" s="351"/>
      <c r="BN232" s="351"/>
      <c r="BO232" s="351"/>
      <c r="BP232" s="351"/>
      <c r="BQ232" s="351"/>
      <c r="BR232" s="351"/>
      <c r="BS232" s="351"/>
    </row>
    <row r="233" spans="1:71" s="350" customFormat="1" ht="54" x14ac:dyDescent="0.2">
      <c r="A233" s="343">
        <v>54</v>
      </c>
      <c r="B233" s="466" t="s">
        <v>470</v>
      </c>
      <c r="C233" s="434"/>
      <c r="D233" s="434" t="s">
        <v>166</v>
      </c>
      <c r="E233" s="493" t="s">
        <v>167</v>
      </c>
      <c r="F233" s="496" t="s">
        <v>618</v>
      </c>
      <c r="G233" s="433" t="s">
        <v>166</v>
      </c>
      <c r="H233" s="347"/>
      <c r="I233" s="435"/>
      <c r="J233" s="527">
        <v>13</v>
      </c>
      <c r="K233" s="526"/>
      <c r="L233" s="437">
        <v>3</v>
      </c>
      <c r="M233" s="349"/>
      <c r="O233" s="351"/>
      <c r="P233" s="351"/>
      <c r="Q233" s="351"/>
      <c r="R233" s="351"/>
      <c r="S233" s="351"/>
      <c r="T233" s="351"/>
      <c r="U233" s="351"/>
      <c r="V233" s="351"/>
      <c r="W233" s="351"/>
      <c r="X233" s="351"/>
      <c r="Y233" s="351"/>
      <c r="Z233" s="351"/>
      <c r="AA233" s="351"/>
      <c r="AB233" s="351"/>
      <c r="AC233" s="351"/>
      <c r="AD233" s="351"/>
      <c r="AE233" s="351"/>
      <c r="AF233" s="351"/>
      <c r="AG233" s="351"/>
      <c r="AH233" s="351"/>
      <c r="AI233" s="351"/>
      <c r="AJ233" s="351"/>
      <c r="AK233" s="351"/>
      <c r="AL233" s="351"/>
      <c r="AM233" s="351"/>
      <c r="AN233" s="351"/>
      <c r="AO233" s="351"/>
      <c r="AP233" s="351"/>
      <c r="AQ233" s="351"/>
      <c r="AR233" s="351"/>
      <c r="AS233" s="351"/>
      <c r="AT233" s="351"/>
      <c r="AU233" s="351"/>
      <c r="AV233" s="351"/>
      <c r="AW233" s="351"/>
      <c r="AX233" s="351"/>
      <c r="AY233" s="351"/>
      <c r="AZ233" s="351"/>
      <c r="BA233" s="351"/>
      <c r="BB233" s="351"/>
      <c r="BC233" s="351"/>
      <c r="BD233" s="351"/>
      <c r="BE233" s="351"/>
      <c r="BF233" s="351"/>
      <c r="BG233" s="351"/>
      <c r="BH233" s="351"/>
      <c r="BI233" s="351"/>
      <c r="BJ233" s="351"/>
      <c r="BK233" s="351"/>
      <c r="BL233" s="351"/>
      <c r="BM233" s="351"/>
      <c r="BN233" s="351"/>
      <c r="BO233" s="351"/>
      <c r="BP233" s="351"/>
      <c r="BQ233" s="351"/>
      <c r="BR233" s="351"/>
      <c r="BS233" s="351"/>
    </row>
    <row r="234" spans="1:71" s="350" customFormat="1" ht="54" x14ac:dyDescent="0.2">
      <c r="A234" s="343">
        <v>55</v>
      </c>
      <c r="B234" s="466" t="s">
        <v>470</v>
      </c>
      <c r="C234" s="434"/>
      <c r="D234" s="434" t="s">
        <v>166</v>
      </c>
      <c r="E234" s="493" t="s">
        <v>167</v>
      </c>
      <c r="F234" s="496" t="s">
        <v>600</v>
      </c>
      <c r="G234" s="433" t="s">
        <v>166</v>
      </c>
      <c r="H234" s="347"/>
      <c r="I234" s="435"/>
      <c r="J234" s="527">
        <v>8</v>
      </c>
      <c r="K234" s="526"/>
      <c r="L234" s="437">
        <v>1</v>
      </c>
      <c r="M234" s="349"/>
      <c r="O234" s="351"/>
      <c r="P234" s="351"/>
      <c r="Q234" s="351"/>
      <c r="R234" s="351"/>
      <c r="S234" s="351"/>
      <c r="T234" s="351"/>
      <c r="U234" s="351"/>
      <c r="V234" s="351"/>
      <c r="W234" s="351"/>
      <c r="X234" s="351"/>
      <c r="Y234" s="351"/>
      <c r="Z234" s="351"/>
      <c r="AA234" s="351"/>
      <c r="AB234" s="351"/>
      <c r="AC234" s="351"/>
      <c r="AD234" s="351"/>
      <c r="AE234" s="351"/>
      <c r="AF234" s="351"/>
      <c r="AG234" s="351"/>
      <c r="AH234" s="351"/>
      <c r="AI234" s="351"/>
      <c r="AJ234" s="351"/>
      <c r="AK234" s="351"/>
      <c r="AL234" s="351"/>
      <c r="AM234" s="351"/>
      <c r="AN234" s="351"/>
      <c r="AO234" s="351"/>
      <c r="AP234" s="351"/>
      <c r="AQ234" s="351"/>
      <c r="AR234" s="351"/>
      <c r="AS234" s="351"/>
      <c r="AT234" s="351"/>
      <c r="AU234" s="351"/>
      <c r="AV234" s="351"/>
      <c r="AW234" s="351"/>
      <c r="AX234" s="351"/>
      <c r="AY234" s="351"/>
      <c r="AZ234" s="351"/>
      <c r="BA234" s="351"/>
      <c r="BB234" s="351"/>
      <c r="BC234" s="351"/>
      <c r="BD234" s="351"/>
      <c r="BE234" s="351"/>
      <c r="BF234" s="351"/>
      <c r="BG234" s="351"/>
      <c r="BH234" s="351"/>
      <c r="BI234" s="351"/>
      <c r="BJ234" s="351"/>
      <c r="BK234" s="351"/>
      <c r="BL234" s="351"/>
      <c r="BM234" s="351"/>
      <c r="BN234" s="351"/>
      <c r="BO234" s="351"/>
      <c r="BP234" s="351"/>
      <c r="BQ234" s="351"/>
      <c r="BR234" s="351"/>
      <c r="BS234" s="351"/>
    </row>
    <row r="235" spans="1:71" s="350" customFormat="1" ht="54" x14ac:dyDescent="0.2">
      <c r="A235" s="343">
        <v>56</v>
      </c>
      <c r="B235" s="466" t="s">
        <v>470</v>
      </c>
      <c r="C235" s="434"/>
      <c r="D235" s="434" t="s">
        <v>166</v>
      </c>
      <c r="E235" s="493" t="s">
        <v>167</v>
      </c>
      <c r="F235" s="496" t="s">
        <v>619</v>
      </c>
      <c r="G235" s="433" t="s">
        <v>166</v>
      </c>
      <c r="H235" s="347"/>
      <c r="I235" s="435"/>
      <c r="J235" s="527">
        <v>4</v>
      </c>
      <c r="K235" s="526"/>
      <c r="L235" s="437">
        <v>1</v>
      </c>
      <c r="M235" s="349"/>
      <c r="O235" s="351"/>
      <c r="P235" s="351"/>
      <c r="Q235" s="351"/>
      <c r="R235" s="351"/>
      <c r="S235" s="351"/>
      <c r="T235" s="351"/>
      <c r="U235" s="351"/>
      <c r="V235" s="351"/>
      <c r="W235" s="351"/>
      <c r="X235" s="351"/>
      <c r="Y235" s="351"/>
      <c r="Z235" s="351"/>
      <c r="AA235" s="351"/>
      <c r="AB235" s="351"/>
      <c r="AC235" s="351"/>
      <c r="AD235" s="351"/>
      <c r="AE235" s="351"/>
      <c r="AF235" s="351"/>
      <c r="AG235" s="351"/>
      <c r="AH235" s="351"/>
      <c r="AI235" s="351"/>
      <c r="AJ235" s="351"/>
      <c r="AK235" s="351"/>
      <c r="AL235" s="351"/>
      <c r="AM235" s="351"/>
      <c r="AN235" s="351"/>
      <c r="AO235" s="351"/>
      <c r="AP235" s="351"/>
      <c r="AQ235" s="351"/>
      <c r="AR235" s="351"/>
      <c r="AS235" s="351"/>
      <c r="AT235" s="351"/>
      <c r="AU235" s="351"/>
      <c r="AV235" s="351"/>
      <c r="AW235" s="351"/>
      <c r="AX235" s="351"/>
      <c r="AY235" s="351"/>
      <c r="AZ235" s="351"/>
      <c r="BA235" s="351"/>
      <c r="BB235" s="351"/>
      <c r="BC235" s="351"/>
      <c r="BD235" s="351"/>
      <c r="BE235" s="351"/>
      <c r="BF235" s="351"/>
      <c r="BG235" s="351"/>
      <c r="BH235" s="351"/>
      <c r="BI235" s="351"/>
      <c r="BJ235" s="351"/>
      <c r="BK235" s="351"/>
      <c r="BL235" s="351"/>
      <c r="BM235" s="351"/>
      <c r="BN235" s="351"/>
      <c r="BO235" s="351"/>
      <c r="BP235" s="351"/>
      <c r="BQ235" s="351"/>
      <c r="BR235" s="351"/>
      <c r="BS235" s="351"/>
    </row>
    <row r="236" spans="1:71" s="350" customFormat="1" ht="54" x14ac:dyDescent="0.2">
      <c r="A236" s="343">
        <v>57</v>
      </c>
      <c r="B236" s="466" t="s">
        <v>470</v>
      </c>
      <c r="C236" s="434"/>
      <c r="D236" s="434" t="s">
        <v>166</v>
      </c>
      <c r="E236" s="493" t="s">
        <v>167</v>
      </c>
      <c r="F236" s="496" t="s">
        <v>620</v>
      </c>
      <c r="G236" s="433" t="s">
        <v>166</v>
      </c>
      <c r="H236" s="347"/>
      <c r="I236" s="435"/>
      <c r="J236" s="527">
        <v>11</v>
      </c>
      <c r="K236" s="526"/>
      <c r="L236" s="437">
        <v>1</v>
      </c>
      <c r="M236" s="349"/>
      <c r="O236" s="351"/>
      <c r="P236" s="351"/>
      <c r="Q236" s="351"/>
      <c r="R236" s="351"/>
      <c r="S236" s="351"/>
      <c r="T236" s="351"/>
      <c r="U236" s="351"/>
      <c r="V236" s="351"/>
      <c r="W236" s="351"/>
      <c r="X236" s="351"/>
      <c r="Y236" s="351"/>
      <c r="Z236" s="351"/>
      <c r="AA236" s="351"/>
      <c r="AB236" s="351"/>
      <c r="AC236" s="351"/>
      <c r="AD236" s="351"/>
      <c r="AE236" s="351"/>
      <c r="AF236" s="351"/>
      <c r="AG236" s="351"/>
      <c r="AH236" s="351"/>
      <c r="AI236" s="351"/>
      <c r="AJ236" s="351"/>
      <c r="AK236" s="351"/>
      <c r="AL236" s="351"/>
      <c r="AM236" s="351"/>
      <c r="AN236" s="351"/>
      <c r="AO236" s="351"/>
      <c r="AP236" s="351"/>
      <c r="AQ236" s="351"/>
      <c r="AR236" s="351"/>
      <c r="AS236" s="351"/>
      <c r="AT236" s="351"/>
      <c r="AU236" s="351"/>
      <c r="AV236" s="351"/>
      <c r="AW236" s="351"/>
      <c r="AX236" s="351"/>
      <c r="AY236" s="351"/>
      <c r="AZ236" s="351"/>
      <c r="BA236" s="351"/>
      <c r="BB236" s="351"/>
      <c r="BC236" s="351"/>
      <c r="BD236" s="351"/>
      <c r="BE236" s="351"/>
      <c r="BF236" s="351"/>
      <c r="BG236" s="351"/>
      <c r="BH236" s="351"/>
      <c r="BI236" s="351"/>
      <c r="BJ236" s="351"/>
      <c r="BK236" s="351"/>
      <c r="BL236" s="351"/>
      <c r="BM236" s="351"/>
      <c r="BN236" s="351"/>
      <c r="BO236" s="351"/>
      <c r="BP236" s="351"/>
      <c r="BQ236" s="351"/>
      <c r="BR236" s="351"/>
      <c r="BS236" s="351"/>
    </row>
    <row r="237" spans="1:71" s="350" customFormat="1" ht="54" x14ac:dyDescent="0.2">
      <c r="A237" s="343">
        <v>58</v>
      </c>
      <c r="B237" s="466" t="s">
        <v>470</v>
      </c>
      <c r="C237" s="434"/>
      <c r="D237" s="434" t="s">
        <v>166</v>
      </c>
      <c r="E237" s="493" t="s">
        <v>167</v>
      </c>
      <c r="F237" s="499" t="s">
        <v>621</v>
      </c>
      <c r="G237" s="433" t="s">
        <v>166</v>
      </c>
      <c r="H237" s="347"/>
      <c r="I237" s="435"/>
      <c r="J237" s="528">
        <v>24</v>
      </c>
      <c r="K237" s="526"/>
      <c r="L237" s="437">
        <v>1</v>
      </c>
      <c r="M237" s="349"/>
      <c r="O237" s="351"/>
      <c r="P237" s="351"/>
      <c r="Q237" s="351"/>
      <c r="R237" s="351"/>
      <c r="S237" s="351"/>
      <c r="T237" s="351"/>
      <c r="U237" s="351"/>
      <c r="V237" s="351"/>
      <c r="W237" s="351"/>
      <c r="X237" s="351"/>
      <c r="Y237" s="351"/>
      <c r="Z237" s="351"/>
      <c r="AA237" s="351"/>
      <c r="AB237" s="351"/>
      <c r="AC237" s="351"/>
      <c r="AD237" s="351"/>
      <c r="AE237" s="351"/>
      <c r="AF237" s="351"/>
      <c r="AG237" s="351"/>
      <c r="AH237" s="351"/>
      <c r="AI237" s="351"/>
      <c r="AJ237" s="351"/>
      <c r="AK237" s="351"/>
      <c r="AL237" s="351"/>
      <c r="AM237" s="351"/>
      <c r="AN237" s="351"/>
      <c r="AO237" s="351"/>
      <c r="AP237" s="351"/>
      <c r="AQ237" s="351"/>
      <c r="AR237" s="351"/>
      <c r="AS237" s="351"/>
      <c r="AT237" s="351"/>
      <c r="AU237" s="351"/>
      <c r="AV237" s="351"/>
      <c r="AW237" s="351"/>
      <c r="AX237" s="351"/>
      <c r="AY237" s="351"/>
      <c r="AZ237" s="351"/>
      <c r="BA237" s="351"/>
      <c r="BB237" s="351"/>
      <c r="BC237" s="351"/>
      <c r="BD237" s="351"/>
      <c r="BE237" s="351"/>
      <c r="BF237" s="351"/>
      <c r="BG237" s="351"/>
      <c r="BH237" s="351"/>
      <c r="BI237" s="351"/>
      <c r="BJ237" s="351"/>
      <c r="BK237" s="351"/>
      <c r="BL237" s="351"/>
      <c r="BM237" s="351"/>
      <c r="BN237" s="351"/>
      <c r="BO237" s="351"/>
      <c r="BP237" s="351"/>
      <c r="BQ237" s="351"/>
      <c r="BR237" s="351"/>
      <c r="BS237" s="351"/>
    </row>
    <row r="238" spans="1:71" ht="18" customHeight="1" x14ac:dyDescent="0.2">
      <c r="A238" s="352"/>
      <c r="B238" s="353"/>
      <c r="C238" s="354">
        <v>0</v>
      </c>
      <c r="D238" s="355">
        <v>10</v>
      </c>
      <c r="E238" s="356"/>
      <c r="F238" s="494"/>
      <c r="G238" s="357"/>
      <c r="H238" s="357"/>
      <c r="I238" s="354">
        <f>SUM(I228:I237)</f>
        <v>0</v>
      </c>
      <c r="J238" s="454">
        <f>SUM(J228:J237)</f>
        <v>108</v>
      </c>
      <c r="K238" s="358"/>
      <c r="L238" s="354">
        <f>SUM(L228:L237)</f>
        <v>12</v>
      </c>
      <c r="M238" s="354">
        <f>SUM(M228:M237)</f>
        <v>0</v>
      </c>
      <c r="O238" s="329"/>
      <c r="P238" s="329"/>
      <c r="Q238" s="329"/>
      <c r="R238" s="329"/>
      <c r="S238" s="329"/>
      <c r="T238" s="329"/>
      <c r="U238" s="329"/>
      <c r="V238" s="329"/>
      <c r="W238" s="329"/>
      <c r="X238" s="329"/>
      <c r="Y238" s="329"/>
      <c r="Z238" s="329"/>
      <c r="AA238" s="329"/>
      <c r="AB238" s="329"/>
      <c r="AC238" s="329"/>
      <c r="AD238" s="329"/>
      <c r="AE238" s="329"/>
      <c r="AF238" s="329"/>
      <c r="AG238" s="329"/>
      <c r="AH238" s="329"/>
      <c r="AI238" s="329"/>
      <c r="AJ238" s="329"/>
      <c r="AK238" s="329"/>
      <c r="AL238" s="329"/>
      <c r="AM238" s="329"/>
      <c r="AN238" s="329"/>
      <c r="AO238" s="329"/>
      <c r="AP238" s="329"/>
      <c r="AQ238" s="329"/>
      <c r="AR238" s="329"/>
      <c r="AS238" s="329"/>
      <c r="AT238" s="329"/>
      <c r="AU238" s="329"/>
      <c r="AV238" s="329"/>
      <c r="AW238" s="329"/>
      <c r="AX238" s="329"/>
      <c r="AY238" s="329"/>
      <c r="AZ238" s="329"/>
      <c r="BA238" s="329"/>
      <c r="BB238" s="329"/>
      <c r="BC238" s="329"/>
      <c r="BD238" s="329"/>
      <c r="BE238" s="329"/>
      <c r="BF238" s="329"/>
      <c r="BG238" s="329"/>
      <c r="BH238" s="329"/>
      <c r="BI238" s="329"/>
      <c r="BJ238" s="329"/>
      <c r="BK238" s="329"/>
      <c r="BL238" s="329"/>
      <c r="BM238" s="329"/>
      <c r="BN238" s="329"/>
      <c r="BO238" s="329"/>
      <c r="BP238" s="329"/>
      <c r="BQ238" s="329"/>
      <c r="BR238" s="329"/>
      <c r="BS238" s="329"/>
    </row>
    <row r="239" spans="1:71" ht="19.5" x14ac:dyDescent="0.2">
      <c r="A239" s="306" t="s">
        <v>0</v>
      </c>
      <c r="B239" s="307"/>
      <c r="C239" s="307"/>
      <c r="D239" s="307"/>
      <c r="E239" s="307"/>
      <c r="F239" s="307"/>
      <c r="G239" s="307"/>
      <c r="H239" s="307"/>
      <c r="I239" s="307"/>
      <c r="J239" s="307"/>
      <c r="K239" s="307"/>
      <c r="L239" s="307"/>
      <c r="M239" s="307"/>
    </row>
    <row r="240" spans="1:71" ht="19.5" x14ac:dyDescent="0.2">
      <c r="A240" s="309"/>
      <c r="B240" s="307"/>
      <c r="C240" s="307"/>
      <c r="D240" s="307"/>
      <c r="E240" s="307"/>
      <c r="F240" s="307"/>
      <c r="G240" s="307"/>
      <c r="H240" s="307"/>
      <c r="I240" s="307"/>
      <c r="J240" s="307"/>
      <c r="K240" s="307"/>
      <c r="L240" s="307"/>
      <c r="M240" s="310" t="s">
        <v>52</v>
      </c>
    </row>
    <row r="241" spans="1:77" ht="15.75" x14ac:dyDescent="0.2">
      <c r="A241" s="311" t="s">
        <v>147</v>
      </c>
      <c r="B241" s="307"/>
      <c r="C241" s="307"/>
      <c r="D241" s="307"/>
      <c r="E241" s="307"/>
      <c r="F241" s="307"/>
      <c r="G241" s="307"/>
      <c r="H241" s="307"/>
      <c r="I241" s="307"/>
      <c r="J241" s="307"/>
      <c r="K241" s="307"/>
      <c r="L241" s="312"/>
    </row>
    <row r="242" spans="1:77" ht="15.75" x14ac:dyDescent="0.2">
      <c r="A242" s="311" t="s">
        <v>148</v>
      </c>
      <c r="B242" s="307"/>
      <c r="C242" s="307"/>
      <c r="D242" s="307"/>
      <c r="E242" s="307"/>
      <c r="F242" s="307"/>
      <c r="G242" s="307"/>
      <c r="H242" s="307"/>
      <c r="I242" s="307"/>
      <c r="J242" s="307"/>
      <c r="K242" s="307"/>
      <c r="L242" s="307"/>
      <c r="M242" s="313"/>
    </row>
    <row r="243" spans="1:77" ht="6.95" customHeight="1" x14ac:dyDescent="0.2">
      <c r="A243" s="314"/>
      <c r="B243" s="314"/>
      <c r="C243" s="314"/>
      <c r="D243" s="314"/>
      <c r="E243" s="314"/>
      <c r="F243" s="315"/>
      <c r="G243" s="315"/>
      <c r="H243" s="314"/>
      <c r="I243" s="314"/>
      <c r="J243" s="314"/>
      <c r="K243" s="314"/>
      <c r="L243" s="314"/>
      <c r="M243" s="314"/>
    </row>
    <row r="244" spans="1:77" ht="21.95" customHeight="1" x14ac:dyDescent="0.2">
      <c r="A244" s="316" t="s">
        <v>149</v>
      </c>
      <c r="B244" s="317"/>
      <c r="C244" s="317" t="s">
        <v>56</v>
      </c>
      <c r="D244" s="317"/>
      <c r="E244" s="317"/>
      <c r="F244" s="318"/>
      <c r="G244" s="318"/>
      <c r="H244" s="318" t="s">
        <v>4</v>
      </c>
      <c r="I244" s="319">
        <v>42019</v>
      </c>
      <c r="J244" s="318"/>
      <c r="K244" s="318"/>
      <c r="L244" s="318"/>
      <c r="M244" s="320"/>
    </row>
    <row r="245" spans="1:77" ht="6.95" customHeight="1" x14ac:dyDescent="0.2">
      <c r="A245" s="321"/>
      <c r="B245" s="322"/>
      <c r="C245" s="322"/>
      <c r="D245" s="322"/>
      <c r="E245" s="322"/>
      <c r="F245" s="321"/>
      <c r="G245" s="321"/>
      <c r="H245" s="321"/>
      <c r="I245" s="321"/>
      <c r="J245" s="321"/>
      <c r="K245" s="321"/>
      <c r="L245" s="321"/>
      <c r="M245" s="314"/>
    </row>
    <row r="246" spans="1:77" ht="21.95" customHeight="1" x14ac:dyDescent="0.2">
      <c r="A246" s="323" t="s">
        <v>109</v>
      </c>
      <c r="B246" s="317"/>
      <c r="C246" s="324"/>
      <c r="D246" s="317" t="s">
        <v>398</v>
      </c>
      <c r="E246" s="317"/>
      <c r="F246" s="325" t="s">
        <v>6</v>
      </c>
      <c r="G246" s="326" t="s">
        <v>504</v>
      </c>
      <c r="H246" s="322"/>
      <c r="I246" s="322"/>
      <c r="J246" s="322"/>
      <c r="K246" s="322"/>
      <c r="L246" s="322"/>
      <c r="M246" s="327"/>
      <c r="N246" s="328"/>
      <c r="O246" s="314"/>
      <c r="P246" s="314"/>
      <c r="Q246" s="314"/>
      <c r="R246" s="328"/>
      <c r="S246" s="328"/>
      <c r="U246" s="329"/>
      <c r="V246" s="329"/>
      <c r="W246" s="329"/>
      <c r="X246" s="329"/>
      <c r="Y246" s="329"/>
      <c r="Z246" s="329"/>
      <c r="AA246" s="329"/>
      <c r="AB246" s="329"/>
      <c r="AC246" s="329"/>
      <c r="AD246" s="329"/>
      <c r="AE246" s="329"/>
      <c r="AF246" s="329"/>
      <c r="AG246" s="329"/>
      <c r="AH246" s="329"/>
      <c r="AI246" s="329"/>
      <c r="AJ246" s="329"/>
      <c r="AK246" s="329"/>
      <c r="AL246" s="329"/>
      <c r="AM246" s="329"/>
      <c r="AN246" s="329"/>
      <c r="AO246" s="329"/>
      <c r="AP246" s="329"/>
      <c r="AQ246" s="329"/>
      <c r="AR246" s="329"/>
      <c r="AS246" s="329"/>
      <c r="AT246" s="329"/>
      <c r="AU246" s="329"/>
      <c r="AV246" s="329"/>
      <c r="AW246" s="329"/>
      <c r="AX246" s="329"/>
      <c r="AY246" s="329"/>
      <c r="AZ246" s="329"/>
      <c r="BA246" s="329"/>
      <c r="BB246" s="329"/>
      <c r="BC246" s="329"/>
      <c r="BD246" s="329"/>
      <c r="BE246" s="329"/>
      <c r="BF246" s="329"/>
      <c r="BG246" s="329"/>
      <c r="BH246" s="329"/>
      <c r="BI246" s="329"/>
      <c r="BJ246" s="329"/>
      <c r="BK246" s="329"/>
      <c r="BL246" s="329"/>
      <c r="BM246" s="329"/>
      <c r="BN246" s="329"/>
      <c r="BO246" s="329"/>
      <c r="BP246" s="329"/>
      <c r="BQ246" s="329"/>
      <c r="BR246" s="329"/>
      <c r="BS246" s="329"/>
      <c r="BT246" s="329"/>
      <c r="BU246" s="329"/>
      <c r="BV246" s="329"/>
      <c r="BW246" s="329"/>
      <c r="BX246" s="329"/>
      <c r="BY246" s="329"/>
    </row>
    <row r="247" spans="1:77" ht="11.25" customHeight="1" x14ac:dyDescent="0.2">
      <c r="A247" s="314"/>
      <c r="B247" s="314"/>
      <c r="C247" s="314"/>
      <c r="D247" s="314"/>
      <c r="E247" s="314"/>
      <c r="F247" s="314"/>
      <c r="G247" s="314"/>
      <c r="H247" s="314"/>
      <c r="I247" s="314"/>
      <c r="J247" s="314"/>
      <c r="K247" s="314"/>
      <c r="L247" s="314"/>
      <c r="M247" s="314"/>
      <c r="O247" s="329"/>
      <c r="P247" s="329"/>
      <c r="Q247" s="329"/>
      <c r="R247" s="329"/>
      <c r="S247" s="329"/>
      <c r="T247" s="329"/>
      <c r="U247" s="329"/>
      <c r="V247" s="329"/>
      <c r="W247" s="329"/>
      <c r="X247" s="329"/>
      <c r="Y247" s="329"/>
      <c r="Z247" s="329"/>
      <c r="AA247" s="329"/>
      <c r="AB247" s="329"/>
      <c r="AC247" s="329"/>
      <c r="AD247" s="329"/>
      <c r="AE247" s="329"/>
      <c r="AF247" s="329"/>
      <c r="AG247" s="329"/>
      <c r="AH247" s="329"/>
      <c r="AI247" s="329"/>
      <c r="AJ247" s="329"/>
      <c r="AK247" s="329"/>
      <c r="AL247" s="329"/>
      <c r="AM247" s="329"/>
      <c r="AN247" s="329"/>
      <c r="AO247" s="329"/>
      <c r="AP247" s="329"/>
      <c r="AQ247" s="329"/>
      <c r="AR247" s="329"/>
      <c r="AS247" s="329"/>
      <c r="AT247" s="329"/>
      <c r="AU247" s="329"/>
      <c r="AV247" s="329"/>
      <c r="AW247" s="329"/>
      <c r="AX247" s="329"/>
      <c r="AY247" s="329"/>
      <c r="AZ247" s="329"/>
      <c r="BA247" s="329"/>
      <c r="BB247" s="329"/>
      <c r="BC247" s="329"/>
      <c r="BD247" s="329"/>
      <c r="BE247" s="329"/>
      <c r="BF247" s="329"/>
      <c r="BG247" s="329"/>
      <c r="BH247" s="329"/>
      <c r="BI247" s="329"/>
      <c r="BJ247" s="329"/>
      <c r="BK247" s="329"/>
      <c r="BL247" s="329"/>
      <c r="BM247" s="329"/>
      <c r="BN247" s="329"/>
      <c r="BO247" s="329"/>
      <c r="BP247" s="329"/>
      <c r="BQ247" s="329"/>
      <c r="BR247" s="329"/>
      <c r="BS247" s="329"/>
    </row>
    <row r="248" spans="1:77" ht="37.5" customHeight="1" x14ac:dyDescent="0.3">
      <c r="A248" s="330" t="s">
        <v>150</v>
      </c>
      <c r="B248" s="330" t="s">
        <v>151</v>
      </c>
      <c r="C248" s="330" t="s">
        <v>152</v>
      </c>
      <c r="D248" s="330" t="s">
        <v>153</v>
      </c>
      <c r="E248" s="330" t="s">
        <v>154</v>
      </c>
      <c r="F248" s="330" t="s">
        <v>155</v>
      </c>
      <c r="G248" s="331" t="s">
        <v>156</v>
      </c>
      <c r="H248" s="332"/>
      <c r="I248" s="330" t="s">
        <v>157</v>
      </c>
      <c r="J248" s="330" t="s">
        <v>158</v>
      </c>
      <c r="K248" s="330" t="s">
        <v>159</v>
      </c>
      <c r="L248" s="333" t="s">
        <v>160</v>
      </c>
      <c r="M248" s="334"/>
      <c r="O248" s="329"/>
      <c r="P248" s="335"/>
      <c r="Q248" s="336"/>
      <c r="R248" s="329"/>
      <c r="S248" s="336"/>
      <c r="T248" s="329"/>
      <c r="U248" s="336"/>
      <c r="V248" s="329"/>
      <c r="W248" s="336"/>
      <c r="X248" s="329"/>
      <c r="Y248" s="336"/>
      <c r="Z248" s="336"/>
      <c r="AA248" s="329"/>
      <c r="AB248" s="329"/>
      <c r="AC248" s="335"/>
      <c r="AD248" s="336"/>
      <c r="AE248" s="336"/>
      <c r="AF248" s="336"/>
      <c r="AG248" s="336"/>
      <c r="AH248" s="335"/>
      <c r="AI248" s="336"/>
      <c r="AJ248" s="336"/>
      <c r="AK248" s="336"/>
      <c r="AL248" s="329"/>
      <c r="AM248" s="335"/>
      <c r="AN248" s="337"/>
      <c r="AO248" s="335"/>
      <c r="AP248" s="336"/>
      <c r="AQ248" s="336"/>
      <c r="AR248" s="336"/>
      <c r="AS248" s="336"/>
      <c r="AT248" s="336"/>
      <c r="AU248" s="336"/>
      <c r="AV248" s="336"/>
      <c r="AW248" s="336"/>
      <c r="AX248" s="329"/>
      <c r="AY248" s="336"/>
      <c r="AZ248" s="336"/>
      <c r="BA248" s="336"/>
      <c r="BB248" s="329"/>
      <c r="BC248" s="336"/>
      <c r="BD248" s="336"/>
      <c r="BE248" s="336"/>
      <c r="BF248" s="336"/>
      <c r="BG248" s="329"/>
      <c r="BH248" s="336"/>
      <c r="BI248" s="336"/>
      <c r="BJ248" s="336"/>
      <c r="BK248" s="336"/>
      <c r="BL248" s="329"/>
      <c r="BM248" s="336"/>
      <c r="BN248" s="336"/>
      <c r="BO248" s="336"/>
      <c r="BP248" s="336"/>
      <c r="BQ248" s="336"/>
      <c r="BR248" s="336"/>
      <c r="BS248" s="335"/>
    </row>
    <row r="249" spans="1:77" x14ac:dyDescent="0.2">
      <c r="A249" s="338"/>
      <c r="B249" s="338"/>
      <c r="C249" s="338"/>
      <c r="D249" s="338"/>
      <c r="E249" s="338"/>
      <c r="F249" s="330"/>
      <c r="G249" s="339" t="s">
        <v>161</v>
      </c>
      <c r="H249" s="340" t="s">
        <v>162</v>
      </c>
      <c r="I249" s="338"/>
      <c r="J249" s="453"/>
      <c r="K249" s="338"/>
      <c r="L249" s="330" t="s">
        <v>163</v>
      </c>
      <c r="M249" s="330" t="s">
        <v>164</v>
      </c>
      <c r="O249" s="341"/>
      <c r="P249" s="329"/>
      <c r="Q249" s="341"/>
      <c r="R249" s="341"/>
      <c r="S249" s="329"/>
      <c r="T249" s="341"/>
      <c r="U249" s="341"/>
      <c r="V249" s="341"/>
      <c r="W249" s="341"/>
      <c r="X249" s="341"/>
      <c r="Y249" s="341"/>
      <c r="Z249" s="341"/>
      <c r="AA249" s="329"/>
      <c r="AB249" s="342"/>
      <c r="AC249" s="329"/>
      <c r="AD249" s="329"/>
      <c r="AE249" s="329"/>
      <c r="AF249" s="341"/>
      <c r="AG249" s="341"/>
      <c r="AH249" s="341"/>
      <c r="AI249" s="341"/>
      <c r="AJ249" s="341"/>
      <c r="AK249" s="341"/>
      <c r="AL249" s="329"/>
      <c r="AM249" s="341"/>
      <c r="AN249" s="341"/>
      <c r="AO249" s="342"/>
      <c r="AP249" s="341"/>
      <c r="AQ249" s="341"/>
      <c r="AR249" s="341"/>
      <c r="AS249" s="329"/>
      <c r="AT249" s="341"/>
      <c r="AU249" s="341"/>
      <c r="AV249" s="341"/>
      <c r="AW249" s="341"/>
      <c r="AX249" s="341"/>
      <c r="AY249" s="341"/>
      <c r="AZ249" s="341"/>
      <c r="BA249" s="341"/>
      <c r="BB249" s="329"/>
      <c r="BC249" s="341"/>
      <c r="BD249" s="341"/>
      <c r="BE249" s="341"/>
      <c r="BF249" s="341"/>
      <c r="BG249" s="329"/>
      <c r="BH249" s="341"/>
      <c r="BI249" s="341"/>
      <c r="BJ249" s="341"/>
      <c r="BK249" s="341"/>
      <c r="BL249" s="329"/>
      <c r="BM249" s="341"/>
      <c r="BN249" s="341"/>
      <c r="BO249" s="341"/>
      <c r="BP249" s="341"/>
      <c r="BQ249" s="329"/>
      <c r="BR249" s="341"/>
      <c r="BS249" s="342"/>
    </row>
    <row r="250" spans="1:77" s="350" customFormat="1" ht="54" x14ac:dyDescent="0.2">
      <c r="A250" s="343">
        <v>59</v>
      </c>
      <c r="B250" s="466" t="s">
        <v>470</v>
      </c>
      <c r="C250" s="434"/>
      <c r="D250" s="434" t="s">
        <v>166</v>
      </c>
      <c r="E250" s="493" t="s">
        <v>167</v>
      </c>
      <c r="F250" s="532" t="s">
        <v>622</v>
      </c>
      <c r="G250" s="433" t="s">
        <v>166</v>
      </c>
      <c r="H250" s="347"/>
      <c r="I250" s="435"/>
      <c r="J250" s="531">
        <v>1</v>
      </c>
      <c r="K250" s="616" t="s">
        <v>500</v>
      </c>
      <c r="L250" s="455">
        <v>1</v>
      </c>
      <c r="M250" s="462"/>
      <c r="O250" s="351"/>
      <c r="P250" s="351"/>
      <c r="Q250" s="351"/>
      <c r="R250" s="351"/>
      <c r="S250" s="351"/>
      <c r="T250" s="351"/>
      <c r="U250" s="351"/>
      <c r="V250" s="351"/>
      <c r="W250" s="351"/>
      <c r="X250" s="351"/>
      <c r="Y250" s="351"/>
      <c r="Z250" s="351"/>
      <c r="AA250" s="351"/>
      <c r="AB250" s="351"/>
      <c r="AC250" s="351"/>
      <c r="AD250" s="351"/>
      <c r="AE250" s="351"/>
      <c r="AF250" s="351"/>
      <c r="AG250" s="351"/>
      <c r="AH250" s="351"/>
      <c r="AI250" s="351"/>
      <c r="AJ250" s="351"/>
      <c r="AK250" s="351"/>
      <c r="AL250" s="351"/>
      <c r="AM250" s="351"/>
      <c r="AN250" s="351"/>
      <c r="AO250" s="351"/>
      <c r="AP250" s="351"/>
      <c r="AQ250" s="351"/>
      <c r="AR250" s="351"/>
      <c r="AS250" s="351"/>
      <c r="AT250" s="351"/>
      <c r="AU250" s="351"/>
      <c r="AV250" s="351"/>
      <c r="AW250" s="351"/>
      <c r="AX250" s="351"/>
      <c r="AY250" s="351"/>
      <c r="AZ250" s="351"/>
      <c r="BA250" s="351"/>
      <c r="BB250" s="351"/>
      <c r="BC250" s="351"/>
      <c r="BD250" s="351"/>
      <c r="BE250" s="351"/>
      <c r="BF250" s="351"/>
      <c r="BG250" s="351"/>
      <c r="BH250" s="351"/>
      <c r="BI250" s="351"/>
      <c r="BJ250" s="351"/>
      <c r="BK250" s="351"/>
      <c r="BL250" s="351"/>
      <c r="BM250" s="351"/>
      <c r="BN250" s="351"/>
      <c r="BO250" s="351"/>
      <c r="BP250" s="351"/>
      <c r="BQ250" s="351"/>
      <c r="BR250" s="351"/>
      <c r="BS250" s="351"/>
    </row>
    <row r="251" spans="1:77" s="350" customFormat="1" ht="54" x14ac:dyDescent="0.2">
      <c r="A251" s="343">
        <v>60</v>
      </c>
      <c r="B251" s="466" t="s">
        <v>470</v>
      </c>
      <c r="C251" s="434"/>
      <c r="D251" s="434" t="s">
        <v>166</v>
      </c>
      <c r="E251" s="493" t="s">
        <v>167</v>
      </c>
      <c r="F251" s="529" t="s">
        <v>597</v>
      </c>
      <c r="G251" s="433" t="s">
        <v>166</v>
      </c>
      <c r="H251" s="347"/>
      <c r="I251" s="435"/>
      <c r="J251" s="527">
        <v>13</v>
      </c>
      <c r="K251" s="617"/>
      <c r="L251" s="437">
        <v>1</v>
      </c>
      <c r="M251" s="349"/>
      <c r="O251" s="351"/>
      <c r="P251" s="351"/>
      <c r="Q251" s="351"/>
      <c r="R251" s="351"/>
      <c r="S251" s="351"/>
      <c r="T251" s="351"/>
      <c r="U251" s="351"/>
      <c r="V251" s="351"/>
      <c r="W251" s="351"/>
      <c r="X251" s="351"/>
      <c r="Y251" s="351"/>
      <c r="Z251" s="351"/>
      <c r="AA251" s="351"/>
      <c r="AB251" s="351"/>
      <c r="AC251" s="351"/>
      <c r="AD251" s="351"/>
      <c r="AE251" s="351"/>
      <c r="AF251" s="351"/>
      <c r="AG251" s="351"/>
      <c r="AH251" s="351"/>
      <c r="AI251" s="351"/>
      <c r="AJ251" s="351"/>
      <c r="AK251" s="351"/>
      <c r="AL251" s="351"/>
      <c r="AM251" s="351"/>
      <c r="AN251" s="351"/>
      <c r="AO251" s="351"/>
      <c r="AP251" s="351"/>
      <c r="AQ251" s="351"/>
      <c r="AR251" s="351"/>
      <c r="AS251" s="351"/>
      <c r="AT251" s="351"/>
      <c r="AU251" s="351"/>
      <c r="AV251" s="351"/>
      <c r="AW251" s="351"/>
      <c r="AX251" s="351"/>
      <c r="AY251" s="351"/>
      <c r="AZ251" s="351"/>
      <c r="BA251" s="351"/>
      <c r="BB251" s="351"/>
      <c r="BC251" s="351"/>
      <c r="BD251" s="351"/>
      <c r="BE251" s="351"/>
      <c r="BF251" s="351"/>
      <c r="BG251" s="351"/>
      <c r="BH251" s="351"/>
      <c r="BI251" s="351"/>
      <c r="BJ251" s="351"/>
      <c r="BK251" s="351"/>
      <c r="BL251" s="351"/>
      <c r="BM251" s="351"/>
      <c r="BN251" s="351"/>
      <c r="BO251" s="351"/>
      <c r="BP251" s="351"/>
      <c r="BQ251" s="351"/>
      <c r="BR251" s="351"/>
      <c r="BS251" s="351"/>
    </row>
    <row r="252" spans="1:77" s="350" customFormat="1" ht="54" x14ac:dyDescent="0.2">
      <c r="A252" s="343">
        <v>61</v>
      </c>
      <c r="B252" s="466" t="s">
        <v>470</v>
      </c>
      <c r="C252" s="345"/>
      <c r="D252" s="434" t="s">
        <v>166</v>
      </c>
      <c r="E252" s="493" t="s">
        <v>167</v>
      </c>
      <c r="F252" s="529" t="s">
        <v>623</v>
      </c>
      <c r="G252" s="433" t="s">
        <v>166</v>
      </c>
      <c r="H252" s="347"/>
      <c r="I252" s="435"/>
      <c r="J252" s="527">
        <v>20</v>
      </c>
      <c r="K252" s="617"/>
      <c r="L252" s="437">
        <v>1</v>
      </c>
      <c r="M252" s="349"/>
      <c r="O252" s="351"/>
      <c r="P252" s="351"/>
      <c r="Q252" s="351"/>
      <c r="R252" s="351"/>
      <c r="S252" s="351"/>
      <c r="T252" s="351"/>
      <c r="U252" s="351"/>
      <c r="V252" s="351"/>
      <c r="W252" s="351"/>
      <c r="X252" s="351"/>
      <c r="Y252" s="351"/>
      <c r="Z252" s="351"/>
      <c r="AA252" s="351"/>
      <c r="AB252" s="351"/>
      <c r="AC252" s="351"/>
      <c r="AD252" s="351"/>
      <c r="AE252" s="351"/>
      <c r="AF252" s="351"/>
      <c r="AG252" s="351"/>
      <c r="AH252" s="351"/>
      <c r="AI252" s="351"/>
      <c r="AJ252" s="351"/>
      <c r="AK252" s="351"/>
      <c r="AL252" s="351"/>
      <c r="AM252" s="351"/>
      <c r="AN252" s="351"/>
      <c r="AO252" s="351"/>
      <c r="AP252" s="351"/>
      <c r="AQ252" s="351"/>
      <c r="AR252" s="351"/>
      <c r="AS252" s="351"/>
      <c r="AT252" s="351"/>
      <c r="AU252" s="351"/>
      <c r="AV252" s="351"/>
      <c r="AW252" s="351"/>
      <c r="AX252" s="351"/>
      <c r="AY252" s="351"/>
      <c r="AZ252" s="351"/>
      <c r="BA252" s="351"/>
      <c r="BB252" s="351"/>
      <c r="BC252" s="351"/>
      <c r="BD252" s="351"/>
      <c r="BE252" s="351"/>
      <c r="BF252" s="351"/>
      <c r="BG252" s="351"/>
      <c r="BH252" s="351"/>
      <c r="BI252" s="351"/>
      <c r="BJ252" s="351"/>
      <c r="BK252" s="351"/>
      <c r="BL252" s="351"/>
      <c r="BM252" s="351"/>
      <c r="BN252" s="351"/>
      <c r="BO252" s="351"/>
      <c r="BP252" s="351"/>
      <c r="BQ252" s="351"/>
      <c r="BR252" s="351"/>
      <c r="BS252" s="351"/>
    </row>
    <row r="253" spans="1:77" s="350" customFormat="1" ht="54" x14ac:dyDescent="0.2">
      <c r="A253" s="343">
        <v>62</v>
      </c>
      <c r="B253" s="466" t="s">
        <v>470</v>
      </c>
      <c r="C253" s="434"/>
      <c r="D253" s="434" t="s">
        <v>166</v>
      </c>
      <c r="E253" s="493" t="s">
        <v>167</v>
      </c>
      <c r="F253" s="529" t="s">
        <v>600</v>
      </c>
      <c r="G253" s="433" t="s">
        <v>166</v>
      </c>
      <c r="H253" s="347"/>
      <c r="I253" s="435"/>
      <c r="J253" s="527">
        <v>8</v>
      </c>
      <c r="K253" s="617"/>
      <c r="L253" s="437">
        <v>1</v>
      </c>
      <c r="M253" s="349"/>
      <c r="O253" s="351"/>
      <c r="P253" s="351"/>
      <c r="Q253" s="351"/>
      <c r="R253" s="351"/>
      <c r="S253" s="351"/>
      <c r="T253" s="351"/>
      <c r="U253" s="351"/>
      <c r="V253" s="351"/>
      <c r="W253" s="351"/>
      <c r="X253" s="351"/>
      <c r="Y253" s="351"/>
      <c r="Z253" s="351"/>
      <c r="AA253" s="351"/>
      <c r="AB253" s="351"/>
      <c r="AC253" s="351"/>
      <c r="AD253" s="351"/>
      <c r="AE253" s="351"/>
      <c r="AF253" s="351"/>
      <c r="AG253" s="351"/>
      <c r="AH253" s="351"/>
      <c r="AI253" s="351"/>
      <c r="AJ253" s="351"/>
      <c r="AK253" s="351"/>
      <c r="AL253" s="351"/>
      <c r="AM253" s="351"/>
      <c r="AN253" s="351"/>
      <c r="AO253" s="351"/>
      <c r="AP253" s="351"/>
      <c r="AQ253" s="351"/>
      <c r="AR253" s="351"/>
      <c r="AS253" s="351"/>
      <c r="AT253" s="351"/>
      <c r="AU253" s="351"/>
      <c r="AV253" s="351"/>
      <c r="AW253" s="351"/>
      <c r="AX253" s="351"/>
      <c r="AY253" s="351"/>
      <c r="AZ253" s="351"/>
      <c r="BA253" s="351"/>
      <c r="BB253" s="351"/>
      <c r="BC253" s="351"/>
      <c r="BD253" s="351"/>
      <c r="BE253" s="351"/>
      <c r="BF253" s="351"/>
      <c r="BG253" s="351"/>
      <c r="BH253" s="351"/>
      <c r="BI253" s="351"/>
      <c r="BJ253" s="351"/>
      <c r="BK253" s="351"/>
      <c r="BL253" s="351"/>
      <c r="BM253" s="351"/>
      <c r="BN253" s="351"/>
      <c r="BO253" s="351"/>
      <c r="BP253" s="351"/>
      <c r="BQ253" s="351"/>
      <c r="BR253" s="351"/>
      <c r="BS253" s="351"/>
    </row>
    <row r="254" spans="1:77" s="350" customFormat="1" ht="54" x14ac:dyDescent="0.2">
      <c r="A254" s="343">
        <v>63</v>
      </c>
      <c r="B254" s="466" t="s">
        <v>470</v>
      </c>
      <c r="C254" s="434"/>
      <c r="D254" s="434" t="s">
        <v>166</v>
      </c>
      <c r="E254" s="493" t="s">
        <v>167</v>
      </c>
      <c r="F254" s="529" t="s">
        <v>615</v>
      </c>
      <c r="G254" s="433" t="s">
        <v>166</v>
      </c>
      <c r="H254" s="347"/>
      <c r="I254" s="435"/>
      <c r="J254" s="527">
        <v>7</v>
      </c>
      <c r="K254" s="617"/>
      <c r="L254" s="437">
        <v>1</v>
      </c>
      <c r="M254" s="349"/>
      <c r="O254" s="351"/>
      <c r="P254" s="351"/>
      <c r="Q254" s="351"/>
      <c r="R254" s="351"/>
      <c r="S254" s="351"/>
      <c r="T254" s="351"/>
      <c r="U254" s="351"/>
      <c r="V254" s="351"/>
      <c r="W254" s="351"/>
      <c r="X254" s="351"/>
      <c r="Y254" s="351"/>
      <c r="Z254" s="351"/>
      <c r="AA254" s="351"/>
      <c r="AB254" s="351"/>
      <c r="AC254" s="351"/>
      <c r="AD254" s="351"/>
      <c r="AE254" s="351"/>
      <c r="AF254" s="351"/>
      <c r="AG254" s="351"/>
      <c r="AH254" s="351"/>
      <c r="AI254" s="351"/>
      <c r="AJ254" s="351"/>
      <c r="AK254" s="351"/>
      <c r="AL254" s="351"/>
      <c r="AM254" s="351"/>
      <c r="AN254" s="351"/>
      <c r="AO254" s="351"/>
      <c r="AP254" s="351"/>
      <c r="AQ254" s="351"/>
      <c r="AR254" s="351"/>
      <c r="AS254" s="351"/>
      <c r="AT254" s="351"/>
      <c r="AU254" s="351"/>
      <c r="AV254" s="351"/>
      <c r="AW254" s="351"/>
      <c r="AX254" s="351"/>
      <c r="AY254" s="351"/>
      <c r="AZ254" s="351"/>
      <c r="BA254" s="351"/>
      <c r="BB254" s="351"/>
      <c r="BC254" s="351"/>
      <c r="BD254" s="351"/>
      <c r="BE254" s="351"/>
      <c r="BF254" s="351"/>
      <c r="BG254" s="351"/>
      <c r="BH254" s="351"/>
      <c r="BI254" s="351"/>
      <c r="BJ254" s="351"/>
      <c r="BK254" s="351"/>
      <c r="BL254" s="351"/>
      <c r="BM254" s="351"/>
      <c r="BN254" s="351"/>
      <c r="BO254" s="351"/>
      <c r="BP254" s="351"/>
      <c r="BQ254" s="351"/>
      <c r="BR254" s="351"/>
      <c r="BS254" s="351"/>
    </row>
    <row r="255" spans="1:77" s="350" customFormat="1" ht="66" x14ac:dyDescent="0.2">
      <c r="A255" s="343">
        <v>64</v>
      </c>
      <c r="B255" s="466" t="s">
        <v>470</v>
      </c>
      <c r="C255" s="434"/>
      <c r="D255" s="434" t="s">
        <v>166</v>
      </c>
      <c r="E255" s="493" t="s">
        <v>167</v>
      </c>
      <c r="F255" s="529" t="s">
        <v>624</v>
      </c>
      <c r="G255" s="433" t="s">
        <v>166</v>
      </c>
      <c r="H255" s="347"/>
      <c r="I255" s="435"/>
      <c r="J255" s="527">
        <v>9</v>
      </c>
      <c r="K255" s="526"/>
      <c r="L255" s="437">
        <v>1</v>
      </c>
      <c r="M255" s="349"/>
      <c r="O255" s="351"/>
      <c r="P255" s="351"/>
      <c r="Q255" s="351"/>
      <c r="R255" s="351"/>
      <c r="S255" s="351"/>
      <c r="T255" s="351"/>
      <c r="U255" s="351"/>
      <c r="V255" s="351"/>
      <c r="W255" s="351"/>
      <c r="X255" s="351"/>
      <c r="Y255" s="351"/>
      <c r="Z255" s="351"/>
      <c r="AA255" s="351"/>
      <c r="AB255" s="351"/>
      <c r="AC255" s="351"/>
      <c r="AD255" s="351"/>
      <c r="AE255" s="351"/>
      <c r="AF255" s="351"/>
      <c r="AG255" s="351"/>
      <c r="AH255" s="351"/>
      <c r="AI255" s="351"/>
      <c r="AJ255" s="351"/>
      <c r="AK255" s="351"/>
      <c r="AL255" s="351"/>
      <c r="AM255" s="351"/>
      <c r="AN255" s="351"/>
      <c r="AO255" s="351"/>
      <c r="AP255" s="351"/>
      <c r="AQ255" s="351"/>
      <c r="AR255" s="351"/>
      <c r="AS255" s="351"/>
      <c r="AT255" s="351"/>
      <c r="AU255" s="351"/>
      <c r="AV255" s="351"/>
      <c r="AW255" s="351"/>
      <c r="AX255" s="351"/>
      <c r="AY255" s="351"/>
      <c r="AZ255" s="351"/>
      <c r="BA255" s="351"/>
      <c r="BB255" s="351"/>
      <c r="BC255" s="351"/>
      <c r="BD255" s="351"/>
      <c r="BE255" s="351"/>
      <c r="BF255" s="351"/>
      <c r="BG255" s="351"/>
      <c r="BH255" s="351"/>
      <c r="BI255" s="351"/>
      <c r="BJ255" s="351"/>
      <c r="BK255" s="351"/>
      <c r="BL255" s="351"/>
      <c r="BM255" s="351"/>
      <c r="BN255" s="351"/>
      <c r="BO255" s="351"/>
      <c r="BP255" s="351"/>
      <c r="BQ255" s="351"/>
      <c r="BR255" s="351"/>
      <c r="BS255" s="351"/>
    </row>
    <row r="256" spans="1:77" s="350" customFormat="1" ht="54" x14ac:dyDescent="0.2">
      <c r="A256" s="343">
        <v>65</v>
      </c>
      <c r="B256" s="466" t="s">
        <v>470</v>
      </c>
      <c r="C256" s="434"/>
      <c r="D256" s="434" t="s">
        <v>166</v>
      </c>
      <c r="E256" s="493" t="s">
        <v>167</v>
      </c>
      <c r="F256" s="529" t="s">
        <v>625</v>
      </c>
      <c r="G256" s="433" t="s">
        <v>166</v>
      </c>
      <c r="H256" s="347"/>
      <c r="I256" s="435"/>
      <c r="J256" s="527">
        <v>21</v>
      </c>
      <c r="K256" s="526"/>
      <c r="L256" s="437">
        <v>1</v>
      </c>
      <c r="M256" s="349"/>
      <c r="O256" s="351"/>
      <c r="P256" s="351"/>
      <c r="Q256" s="351"/>
      <c r="R256" s="351"/>
      <c r="S256" s="351"/>
      <c r="T256" s="351"/>
      <c r="U256" s="351"/>
      <c r="V256" s="351"/>
      <c r="W256" s="351"/>
      <c r="X256" s="351"/>
      <c r="Y256" s="351"/>
      <c r="Z256" s="351"/>
      <c r="AA256" s="351"/>
      <c r="AB256" s="351"/>
      <c r="AC256" s="351"/>
      <c r="AD256" s="351"/>
      <c r="AE256" s="351"/>
      <c r="AF256" s="351"/>
      <c r="AG256" s="351"/>
      <c r="AH256" s="351"/>
      <c r="AI256" s="351"/>
      <c r="AJ256" s="351"/>
      <c r="AK256" s="351"/>
      <c r="AL256" s="351"/>
      <c r="AM256" s="351"/>
      <c r="AN256" s="351"/>
      <c r="AO256" s="351"/>
      <c r="AP256" s="351"/>
      <c r="AQ256" s="351"/>
      <c r="AR256" s="351"/>
      <c r="AS256" s="351"/>
      <c r="AT256" s="351"/>
      <c r="AU256" s="351"/>
      <c r="AV256" s="351"/>
      <c r="AW256" s="351"/>
      <c r="AX256" s="351"/>
      <c r="AY256" s="351"/>
      <c r="AZ256" s="351"/>
      <c r="BA256" s="351"/>
      <c r="BB256" s="351"/>
      <c r="BC256" s="351"/>
      <c r="BD256" s="351"/>
      <c r="BE256" s="351"/>
      <c r="BF256" s="351"/>
      <c r="BG256" s="351"/>
      <c r="BH256" s="351"/>
      <c r="BI256" s="351"/>
      <c r="BJ256" s="351"/>
      <c r="BK256" s="351"/>
      <c r="BL256" s="351"/>
      <c r="BM256" s="351"/>
      <c r="BN256" s="351"/>
      <c r="BO256" s="351"/>
      <c r="BP256" s="351"/>
      <c r="BQ256" s="351"/>
      <c r="BR256" s="351"/>
      <c r="BS256" s="351"/>
    </row>
    <row r="257" spans="1:77" s="350" customFormat="1" ht="66" x14ac:dyDescent="0.2">
      <c r="A257" s="343">
        <v>66</v>
      </c>
      <c r="B257" s="466" t="s">
        <v>470</v>
      </c>
      <c r="C257" s="434"/>
      <c r="D257" s="434" t="s">
        <v>166</v>
      </c>
      <c r="E257" s="493" t="s">
        <v>167</v>
      </c>
      <c r="F257" s="529" t="s">
        <v>626</v>
      </c>
      <c r="G257" s="433" t="s">
        <v>166</v>
      </c>
      <c r="H257" s="347"/>
      <c r="I257" s="435"/>
      <c r="J257" s="527">
        <v>22</v>
      </c>
      <c r="K257" s="526"/>
      <c r="L257" s="437">
        <v>1</v>
      </c>
      <c r="M257" s="349"/>
      <c r="O257" s="351"/>
      <c r="P257" s="351"/>
      <c r="Q257" s="351"/>
      <c r="R257" s="351"/>
      <c r="S257" s="351"/>
      <c r="T257" s="351"/>
      <c r="U257" s="351"/>
      <c r="V257" s="351"/>
      <c r="W257" s="351"/>
      <c r="X257" s="351"/>
      <c r="Y257" s="351"/>
      <c r="Z257" s="351"/>
      <c r="AA257" s="351"/>
      <c r="AB257" s="351"/>
      <c r="AC257" s="351"/>
      <c r="AD257" s="351"/>
      <c r="AE257" s="351"/>
      <c r="AF257" s="351"/>
      <c r="AG257" s="351"/>
      <c r="AH257" s="351"/>
      <c r="AI257" s="351"/>
      <c r="AJ257" s="351"/>
      <c r="AK257" s="351"/>
      <c r="AL257" s="351"/>
      <c r="AM257" s="351"/>
      <c r="AN257" s="351"/>
      <c r="AO257" s="351"/>
      <c r="AP257" s="351"/>
      <c r="AQ257" s="351"/>
      <c r="AR257" s="351"/>
      <c r="AS257" s="351"/>
      <c r="AT257" s="351"/>
      <c r="AU257" s="351"/>
      <c r="AV257" s="351"/>
      <c r="AW257" s="351"/>
      <c r="AX257" s="351"/>
      <c r="AY257" s="351"/>
      <c r="AZ257" s="351"/>
      <c r="BA257" s="351"/>
      <c r="BB257" s="351"/>
      <c r="BC257" s="351"/>
      <c r="BD257" s="351"/>
      <c r="BE257" s="351"/>
      <c r="BF257" s="351"/>
      <c r="BG257" s="351"/>
      <c r="BH257" s="351"/>
      <c r="BI257" s="351"/>
      <c r="BJ257" s="351"/>
      <c r="BK257" s="351"/>
      <c r="BL257" s="351"/>
      <c r="BM257" s="351"/>
      <c r="BN257" s="351"/>
      <c r="BO257" s="351"/>
      <c r="BP257" s="351"/>
      <c r="BQ257" s="351"/>
      <c r="BR257" s="351"/>
      <c r="BS257" s="351"/>
    </row>
    <row r="258" spans="1:77" s="350" customFormat="1" ht="54" x14ac:dyDescent="0.2">
      <c r="A258" s="343">
        <v>67</v>
      </c>
      <c r="B258" s="466" t="s">
        <v>470</v>
      </c>
      <c r="C258" s="434"/>
      <c r="D258" s="434" t="s">
        <v>166</v>
      </c>
      <c r="E258" s="493" t="s">
        <v>167</v>
      </c>
      <c r="F258" s="529" t="s">
        <v>600</v>
      </c>
      <c r="G258" s="433" t="s">
        <v>166</v>
      </c>
      <c r="H258" s="347"/>
      <c r="I258" s="435"/>
      <c r="J258" s="527">
        <v>8</v>
      </c>
      <c r="K258" s="526"/>
      <c r="L258" s="437">
        <v>1</v>
      </c>
      <c r="M258" s="349"/>
      <c r="O258" s="351"/>
      <c r="P258" s="351"/>
      <c r="Q258" s="351"/>
      <c r="R258" s="351"/>
      <c r="S258" s="351"/>
      <c r="T258" s="351"/>
      <c r="U258" s="351"/>
      <c r="V258" s="351"/>
      <c r="W258" s="351"/>
      <c r="X258" s="351"/>
      <c r="Y258" s="351"/>
      <c r="Z258" s="351"/>
      <c r="AA258" s="351"/>
      <c r="AB258" s="351"/>
      <c r="AC258" s="351"/>
      <c r="AD258" s="351"/>
      <c r="AE258" s="351"/>
      <c r="AF258" s="351"/>
      <c r="AG258" s="351"/>
      <c r="AH258" s="351"/>
      <c r="AI258" s="351"/>
      <c r="AJ258" s="351"/>
      <c r="AK258" s="351"/>
      <c r="AL258" s="351"/>
      <c r="AM258" s="351"/>
      <c r="AN258" s="351"/>
      <c r="AO258" s="351"/>
      <c r="AP258" s="351"/>
      <c r="AQ258" s="351"/>
      <c r="AR258" s="351"/>
      <c r="AS258" s="351"/>
      <c r="AT258" s="351"/>
      <c r="AU258" s="351"/>
      <c r="AV258" s="351"/>
      <c r="AW258" s="351"/>
      <c r="AX258" s="351"/>
      <c r="AY258" s="351"/>
      <c r="AZ258" s="351"/>
      <c r="BA258" s="351"/>
      <c r="BB258" s="351"/>
      <c r="BC258" s="351"/>
      <c r="BD258" s="351"/>
      <c r="BE258" s="351"/>
      <c r="BF258" s="351"/>
      <c r="BG258" s="351"/>
      <c r="BH258" s="351"/>
      <c r="BI258" s="351"/>
      <c r="BJ258" s="351"/>
      <c r="BK258" s="351"/>
      <c r="BL258" s="351"/>
      <c r="BM258" s="351"/>
      <c r="BN258" s="351"/>
      <c r="BO258" s="351"/>
      <c r="BP258" s="351"/>
      <c r="BQ258" s="351"/>
      <c r="BR258" s="351"/>
      <c r="BS258" s="351"/>
    </row>
    <row r="259" spans="1:77" s="350" customFormat="1" ht="54" x14ac:dyDescent="0.2">
      <c r="A259" s="343">
        <v>68</v>
      </c>
      <c r="B259" s="466" t="s">
        <v>470</v>
      </c>
      <c r="C259" s="434"/>
      <c r="D259" s="434" t="s">
        <v>166</v>
      </c>
      <c r="E259" s="493" t="s">
        <v>167</v>
      </c>
      <c r="F259" s="530" t="s">
        <v>627</v>
      </c>
      <c r="G259" s="433" t="s">
        <v>166</v>
      </c>
      <c r="H259" s="347"/>
      <c r="I259" s="435"/>
      <c r="J259" s="528">
        <v>70</v>
      </c>
      <c r="K259" s="526"/>
      <c r="L259" s="437">
        <v>1</v>
      </c>
      <c r="M259" s="349"/>
      <c r="O259" s="351"/>
      <c r="P259" s="351"/>
      <c r="Q259" s="351"/>
      <c r="R259" s="351"/>
      <c r="S259" s="351"/>
      <c r="T259" s="351"/>
      <c r="U259" s="351"/>
      <c r="V259" s="351"/>
      <c r="W259" s="351"/>
      <c r="X259" s="351"/>
      <c r="Y259" s="351"/>
      <c r="Z259" s="351"/>
      <c r="AA259" s="351"/>
      <c r="AB259" s="351"/>
      <c r="AC259" s="351"/>
      <c r="AD259" s="351"/>
      <c r="AE259" s="351"/>
      <c r="AF259" s="351"/>
      <c r="AG259" s="351"/>
      <c r="AH259" s="351"/>
      <c r="AI259" s="351"/>
      <c r="AJ259" s="351"/>
      <c r="AK259" s="351"/>
      <c r="AL259" s="351"/>
      <c r="AM259" s="351"/>
      <c r="AN259" s="351"/>
      <c r="AO259" s="351"/>
      <c r="AP259" s="351"/>
      <c r="AQ259" s="351"/>
      <c r="AR259" s="351"/>
      <c r="AS259" s="351"/>
      <c r="AT259" s="351"/>
      <c r="AU259" s="351"/>
      <c r="AV259" s="351"/>
      <c r="AW259" s="351"/>
      <c r="AX259" s="351"/>
      <c r="AY259" s="351"/>
      <c r="AZ259" s="351"/>
      <c r="BA259" s="351"/>
      <c r="BB259" s="351"/>
      <c r="BC259" s="351"/>
      <c r="BD259" s="351"/>
      <c r="BE259" s="351"/>
      <c r="BF259" s="351"/>
      <c r="BG259" s="351"/>
      <c r="BH259" s="351"/>
      <c r="BI259" s="351"/>
      <c r="BJ259" s="351"/>
      <c r="BK259" s="351"/>
      <c r="BL259" s="351"/>
      <c r="BM259" s="351"/>
      <c r="BN259" s="351"/>
      <c r="BO259" s="351"/>
      <c r="BP259" s="351"/>
      <c r="BQ259" s="351"/>
      <c r="BR259" s="351"/>
      <c r="BS259" s="351"/>
    </row>
    <row r="260" spans="1:77" ht="18" customHeight="1" x14ac:dyDescent="0.2">
      <c r="A260" s="352"/>
      <c r="B260" s="353"/>
      <c r="C260" s="354">
        <v>0</v>
      </c>
      <c r="D260" s="355">
        <v>10</v>
      </c>
      <c r="E260" s="356"/>
      <c r="F260" s="494"/>
      <c r="G260" s="357"/>
      <c r="H260" s="357"/>
      <c r="I260" s="354">
        <f>SUM(I250:I259)</f>
        <v>0</v>
      </c>
      <c r="J260" s="454">
        <f>SUM(J250:J259)</f>
        <v>179</v>
      </c>
      <c r="K260" s="358"/>
      <c r="L260" s="354">
        <f>SUM(L250:L259)</f>
        <v>10</v>
      </c>
      <c r="M260" s="354">
        <f>SUM(M250:M259)</f>
        <v>0</v>
      </c>
      <c r="O260" s="329"/>
      <c r="P260" s="329"/>
      <c r="Q260" s="329"/>
      <c r="R260" s="329"/>
      <c r="S260" s="329"/>
      <c r="T260" s="329"/>
      <c r="U260" s="329"/>
      <c r="V260" s="329"/>
      <c r="W260" s="329"/>
      <c r="X260" s="329"/>
      <c r="Y260" s="329"/>
      <c r="Z260" s="329"/>
      <c r="AA260" s="329"/>
      <c r="AB260" s="329"/>
      <c r="AC260" s="329"/>
      <c r="AD260" s="329"/>
      <c r="AE260" s="329"/>
      <c r="AF260" s="329"/>
      <c r="AG260" s="329"/>
      <c r="AH260" s="329"/>
      <c r="AI260" s="329"/>
      <c r="AJ260" s="329"/>
      <c r="AK260" s="329"/>
      <c r="AL260" s="329"/>
      <c r="AM260" s="329"/>
      <c r="AN260" s="329"/>
      <c r="AO260" s="329"/>
      <c r="AP260" s="329"/>
      <c r="AQ260" s="329"/>
      <c r="AR260" s="329"/>
      <c r="AS260" s="329"/>
      <c r="AT260" s="329"/>
      <c r="AU260" s="329"/>
      <c r="AV260" s="329"/>
      <c r="AW260" s="329"/>
      <c r="AX260" s="329"/>
      <c r="AY260" s="329"/>
      <c r="AZ260" s="329"/>
      <c r="BA260" s="329"/>
      <c r="BB260" s="329"/>
      <c r="BC260" s="329"/>
      <c r="BD260" s="329"/>
      <c r="BE260" s="329"/>
      <c r="BF260" s="329"/>
      <c r="BG260" s="329"/>
      <c r="BH260" s="329"/>
      <c r="BI260" s="329"/>
      <c r="BJ260" s="329"/>
      <c r="BK260" s="329"/>
      <c r="BL260" s="329"/>
      <c r="BM260" s="329"/>
      <c r="BN260" s="329"/>
      <c r="BO260" s="329"/>
      <c r="BP260" s="329"/>
      <c r="BQ260" s="329"/>
      <c r="BR260" s="329"/>
      <c r="BS260" s="329"/>
    </row>
    <row r="261" spans="1:77" ht="19.5" x14ac:dyDescent="0.2">
      <c r="A261" s="306" t="s">
        <v>0</v>
      </c>
      <c r="B261" s="307"/>
      <c r="C261" s="307"/>
      <c r="D261" s="307"/>
      <c r="E261" s="307"/>
      <c r="F261" s="307"/>
      <c r="G261" s="307"/>
      <c r="H261" s="307"/>
      <c r="I261" s="307"/>
      <c r="J261" s="307"/>
      <c r="K261" s="307"/>
      <c r="L261" s="307"/>
      <c r="M261" s="307"/>
    </row>
    <row r="262" spans="1:77" ht="19.5" x14ac:dyDescent="0.2">
      <c r="A262" s="309"/>
      <c r="B262" s="307"/>
      <c r="C262" s="307"/>
      <c r="D262" s="307"/>
      <c r="E262" s="307"/>
      <c r="F262" s="307"/>
      <c r="G262" s="307"/>
      <c r="H262" s="307"/>
      <c r="I262" s="307"/>
      <c r="J262" s="307"/>
      <c r="K262" s="307"/>
      <c r="L262" s="307"/>
      <c r="M262" s="310" t="s">
        <v>52</v>
      </c>
    </row>
    <row r="263" spans="1:77" ht="15.75" x14ac:dyDescent="0.2">
      <c r="A263" s="311" t="s">
        <v>147</v>
      </c>
      <c r="B263" s="307"/>
      <c r="C263" s="307"/>
      <c r="D263" s="307"/>
      <c r="E263" s="307"/>
      <c r="F263" s="307"/>
      <c r="G263" s="307"/>
      <c r="H263" s="307"/>
      <c r="I263" s="307"/>
      <c r="J263" s="307"/>
      <c r="K263" s="307"/>
      <c r="L263" s="312"/>
    </row>
    <row r="264" spans="1:77" ht="15.75" x14ac:dyDescent="0.2">
      <c r="A264" s="311" t="s">
        <v>148</v>
      </c>
      <c r="B264" s="307"/>
      <c r="C264" s="307"/>
      <c r="D264" s="307"/>
      <c r="E264" s="307"/>
      <c r="F264" s="307"/>
      <c r="G264" s="307"/>
      <c r="H264" s="307"/>
      <c r="I264" s="307"/>
      <c r="J264" s="307"/>
      <c r="K264" s="307"/>
      <c r="L264" s="307"/>
      <c r="M264" s="313"/>
    </row>
    <row r="265" spans="1:77" ht="6.95" customHeight="1" x14ac:dyDescent="0.2">
      <c r="A265" s="314"/>
      <c r="B265" s="314"/>
      <c r="C265" s="314"/>
      <c r="D265" s="314"/>
      <c r="E265" s="314"/>
      <c r="F265" s="315"/>
      <c r="G265" s="315"/>
      <c r="H265" s="314"/>
      <c r="I265" s="314"/>
      <c r="J265" s="314"/>
      <c r="K265" s="314"/>
      <c r="L265" s="314"/>
      <c r="M265" s="314"/>
    </row>
    <row r="266" spans="1:77" ht="21.95" customHeight="1" x14ac:dyDescent="0.2">
      <c r="A266" s="316" t="s">
        <v>149</v>
      </c>
      <c r="B266" s="317"/>
      <c r="C266" s="317" t="s">
        <v>56</v>
      </c>
      <c r="D266" s="317"/>
      <c r="E266" s="317"/>
      <c r="F266" s="318"/>
      <c r="G266" s="318"/>
      <c r="H266" s="318" t="s">
        <v>4</v>
      </c>
      <c r="I266" s="319">
        <v>42019</v>
      </c>
      <c r="J266" s="318"/>
      <c r="K266" s="318"/>
      <c r="L266" s="318"/>
      <c r="M266" s="320"/>
    </row>
    <row r="267" spans="1:77" ht="6.95" customHeight="1" x14ac:dyDescent="0.2">
      <c r="A267" s="321"/>
      <c r="B267" s="322"/>
      <c r="C267" s="322"/>
      <c r="D267" s="322"/>
      <c r="E267" s="322"/>
      <c r="F267" s="321"/>
      <c r="G267" s="321"/>
      <c r="H267" s="321"/>
      <c r="I267" s="321"/>
      <c r="J267" s="321"/>
      <c r="K267" s="321"/>
      <c r="L267" s="321"/>
      <c r="M267" s="314"/>
    </row>
    <row r="268" spans="1:77" ht="21.95" customHeight="1" x14ac:dyDescent="0.2">
      <c r="A268" s="323" t="s">
        <v>109</v>
      </c>
      <c r="B268" s="317"/>
      <c r="C268" s="324"/>
      <c r="D268" s="317" t="s">
        <v>398</v>
      </c>
      <c r="E268" s="317"/>
      <c r="F268" s="325" t="s">
        <v>6</v>
      </c>
      <c r="G268" s="326" t="s">
        <v>504</v>
      </c>
      <c r="H268" s="322"/>
      <c r="I268" s="322"/>
      <c r="J268" s="322"/>
      <c r="K268" s="322"/>
      <c r="L268" s="322"/>
      <c r="M268" s="327"/>
      <c r="N268" s="328"/>
      <c r="O268" s="314"/>
      <c r="P268" s="314"/>
      <c r="Q268" s="314"/>
      <c r="R268" s="328"/>
      <c r="S268" s="328"/>
      <c r="U268" s="329"/>
      <c r="V268" s="329"/>
      <c r="W268" s="329"/>
      <c r="X268" s="329"/>
      <c r="Y268" s="329"/>
      <c r="Z268" s="329"/>
      <c r="AA268" s="329"/>
      <c r="AB268" s="329"/>
      <c r="AC268" s="329"/>
      <c r="AD268" s="329"/>
      <c r="AE268" s="329"/>
      <c r="AF268" s="329"/>
      <c r="AG268" s="329"/>
      <c r="AH268" s="329"/>
      <c r="AI268" s="329"/>
      <c r="AJ268" s="329"/>
      <c r="AK268" s="329"/>
      <c r="AL268" s="329"/>
      <c r="AM268" s="329"/>
      <c r="AN268" s="329"/>
      <c r="AO268" s="329"/>
      <c r="AP268" s="329"/>
      <c r="AQ268" s="329"/>
      <c r="AR268" s="329"/>
      <c r="AS268" s="329"/>
      <c r="AT268" s="329"/>
      <c r="AU268" s="329"/>
      <c r="AV268" s="329"/>
      <c r="AW268" s="329"/>
      <c r="AX268" s="329"/>
      <c r="AY268" s="329"/>
      <c r="AZ268" s="329"/>
      <c r="BA268" s="329"/>
      <c r="BB268" s="329"/>
      <c r="BC268" s="329"/>
      <c r="BD268" s="329"/>
      <c r="BE268" s="329"/>
      <c r="BF268" s="329"/>
      <c r="BG268" s="329"/>
      <c r="BH268" s="329"/>
      <c r="BI268" s="329"/>
      <c r="BJ268" s="329"/>
      <c r="BK268" s="329"/>
      <c r="BL268" s="329"/>
      <c r="BM268" s="329"/>
      <c r="BN268" s="329"/>
      <c r="BO268" s="329"/>
      <c r="BP268" s="329"/>
      <c r="BQ268" s="329"/>
      <c r="BR268" s="329"/>
      <c r="BS268" s="329"/>
      <c r="BT268" s="329"/>
      <c r="BU268" s="329"/>
      <c r="BV268" s="329"/>
      <c r="BW268" s="329"/>
      <c r="BX268" s="329"/>
      <c r="BY268" s="329"/>
    </row>
    <row r="269" spans="1:77" ht="11.25" customHeight="1" x14ac:dyDescent="0.2">
      <c r="A269" s="314"/>
      <c r="B269" s="314"/>
      <c r="C269" s="314"/>
      <c r="D269" s="314"/>
      <c r="E269" s="314"/>
      <c r="F269" s="314"/>
      <c r="G269" s="314"/>
      <c r="H269" s="314"/>
      <c r="I269" s="314"/>
      <c r="J269" s="314"/>
      <c r="K269" s="314"/>
      <c r="L269" s="314"/>
      <c r="M269" s="314"/>
      <c r="O269" s="329"/>
      <c r="P269" s="329"/>
      <c r="Q269" s="329"/>
      <c r="R269" s="329"/>
      <c r="S269" s="329"/>
      <c r="T269" s="329"/>
      <c r="U269" s="329"/>
      <c r="V269" s="329"/>
      <c r="W269" s="329"/>
      <c r="X269" s="329"/>
      <c r="Y269" s="329"/>
      <c r="Z269" s="329"/>
      <c r="AA269" s="329"/>
      <c r="AB269" s="329"/>
      <c r="AC269" s="329"/>
      <c r="AD269" s="329"/>
      <c r="AE269" s="329"/>
      <c r="AF269" s="329"/>
      <c r="AG269" s="329"/>
      <c r="AH269" s="329"/>
      <c r="AI269" s="329"/>
      <c r="AJ269" s="329"/>
      <c r="AK269" s="329"/>
      <c r="AL269" s="329"/>
      <c r="AM269" s="329"/>
      <c r="AN269" s="329"/>
      <c r="AO269" s="329"/>
      <c r="AP269" s="329"/>
      <c r="AQ269" s="329"/>
      <c r="AR269" s="329"/>
      <c r="AS269" s="329"/>
      <c r="AT269" s="329"/>
      <c r="AU269" s="329"/>
      <c r="AV269" s="329"/>
      <c r="AW269" s="329"/>
      <c r="AX269" s="329"/>
      <c r="AY269" s="329"/>
      <c r="AZ269" s="329"/>
      <c r="BA269" s="329"/>
      <c r="BB269" s="329"/>
      <c r="BC269" s="329"/>
      <c r="BD269" s="329"/>
      <c r="BE269" s="329"/>
      <c r="BF269" s="329"/>
      <c r="BG269" s="329"/>
      <c r="BH269" s="329"/>
      <c r="BI269" s="329"/>
      <c r="BJ269" s="329"/>
      <c r="BK269" s="329"/>
      <c r="BL269" s="329"/>
      <c r="BM269" s="329"/>
      <c r="BN269" s="329"/>
      <c r="BO269" s="329"/>
      <c r="BP269" s="329"/>
      <c r="BQ269" s="329"/>
      <c r="BR269" s="329"/>
      <c r="BS269" s="329"/>
    </row>
    <row r="270" spans="1:77" ht="37.5" customHeight="1" x14ac:dyDescent="0.3">
      <c r="A270" s="330" t="s">
        <v>150</v>
      </c>
      <c r="B270" s="330" t="s">
        <v>151</v>
      </c>
      <c r="C270" s="330" t="s">
        <v>152</v>
      </c>
      <c r="D270" s="330" t="s">
        <v>153</v>
      </c>
      <c r="E270" s="330" t="s">
        <v>154</v>
      </c>
      <c r="F270" s="330" t="s">
        <v>155</v>
      </c>
      <c r="G270" s="331" t="s">
        <v>156</v>
      </c>
      <c r="H270" s="332"/>
      <c r="I270" s="330" t="s">
        <v>157</v>
      </c>
      <c r="J270" s="330" t="s">
        <v>158</v>
      </c>
      <c r="K270" s="330" t="s">
        <v>159</v>
      </c>
      <c r="L270" s="333" t="s">
        <v>160</v>
      </c>
      <c r="M270" s="334"/>
      <c r="O270" s="329"/>
      <c r="P270" s="335"/>
      <c r="Q270" s="336"/>
      <c r="R270" s="329"/>
      <c r="S270" s="336"/>
      <c r="T270" s="329"/>
      <c r="U270" s="336"/>
      <c r="V270" s="329"/>
      <c r="W270" s="336"/>
      <c r="X270" s="329"/>
      <c r="Y270" s="336"/>
      <c r="Z270" s="336"/>
      <c r="AA270" s="329"/>
      <c r="AB270" s="329"/>
      <c r="AC270" s="335"/>
      <c r="AD270" s="336"/>
      <c r="AE270" s="336"/>
      <c r="AF270" s="336"/>
      <c r="AG270" s="336"/>
      <c r="AH270" s="335"/>
      <c r="AI270" s="336"/>
      <c r="AJ270" s="336"/>
      <c r="AK270" s="336"/>
      <c r="AL270" s="329"/>
      <c r="AM270" s="335"/>
      <c r="AN270" s="337"/>
      <c r="AO270" s="335"/>
      <c r="AP270" s="336"/>
      <c r="AQ270" s="336"/>
      <c r="AR270" s="336"/>
      <c r="AS270" s="336"/>
      <c r="AT270" s="336"/>
      <c r="AU270" s="336"/>
      <c r="AV270" s="336"/>
      <c r="AW270" s="336"/>
      <c r="AX270" s="329"/>
      <c r="AY270" s="336"/>
      <c r="AZ270" s="336"/>
      <c r="BA270" s="336"/>
      <c r="BB270" s="329"/>
      <c r="BC270" s="336"/>
      <c r="BD270" s="336"/>
      <c r="BE270" s="336"/>
      <c r="BF270" s="336"/>
      <c r="BG270" s="329"/>
      <c r="BH270" s="336"/>
      <c r="BI270" s="336"/>
      <c r="BJ270" s="336"/>
      <c r="BK270" s="336"/>
      <c r="BL270" s="329"/>
      <c r="BM270" s="336"/>
      <c r="BN270" s="336"/>
      <c r="BO270" s="336"/>
      <c r="BP270" s="336"/>
      <c r="BQ270" s="336"/>
      <c r="BR270" s="336"/>
      <c r="BS270" s="335"/>
    </row>
    <row r="271" spans="1:77" x14ac:dyDescent="0.2">
      <c r="A271" s="338"/>
      <c r="B271" s="338"/>
      <c r="C271" s="338"/>
      <c r="D271" s="338"/>
      <c r="E271" s="338"/>
      <c r="F271" s="330"/>
      <c r="G271" s="339" t="s">
        <v>161</v>
      </c>
      <c r="H271" s="340" t="s">
        <v>162</v>
      </c>
      <c r="I271" s="338"/>
      <c r="J271" s="453"/>
      <c r="K271" s="338"/>
      <c r="L271" s="330" t="s">
        <v>163</v>
      </c>
      <c r="M271" s="330" t="s">
        <v>164</v>
      </c>
      <c r="O271" s="341"/>
      <c r="P271" s="329"/>
      <c r="Q271" s="341"/>
      <c r="R271" s="341"/>
      <c r="S271" s="329"/>
      <c r="T271" s="341"/>
      <c r="U271" s="341"/>
      <c r="V271" s="341"/>
      <c r="W271" s="341"/>
      <c r="X271" s="341"/>
      <c r="Y271" s="341"/>
      <c r="Z271" s="341"/>
      <c r="AA271" s="329"/>
      <c r="AB271" s="342"/>
      <c r="AC271" s="329"/>
      <c r="AD271" s="329"/>
      <c r="AE271" s="329"/>
      <c r="AF271" s="341"/>
      <c r="AG271" s="341"/>
      <c r="AH271" s="341"/>
      <c r="AI271" s="341"/>
      <c r="AJ271" s="341"/>
      <c r="AK271" s="341"/>
      <c r="AL271" s="329"/>
      <c r="AM271" s="341"/>
      <c r="AN271" s="341"/>
      <c r="AO271" s="342"/>
      <c r="AP271" s="341"/>
      <c r="AQ271" s="341"/>
      <c r="AR271" s="341"/>
      <c r="AS271" s="329"/>
      <c r="AT271" s="341"/>
      <c r="AU271" s="341"/>
      <c r="AV271" s="341"/>
      <c r="AW271" s="341"/>
      <c r="AX271" s="341"/>
      <c r="AY271" s="341"/>
      <c r="AZ271" s="341"/>
      <c r="BA271" s="341"/>
      <c r="BB271" s="329"/>
      <c r="BC271" s="341"/>
      <c r="BD271" s="341"/>
      <c r="BE271" s="341"/>
      <c r="BF271" s="341"/>
      <c r="BG271" s="329"/>
      <c r="BH271" s="341"/>
      <c r="BI271" s="341"/>
      <c r="BJ271" s="341"/>
      <c r="BK271" s="341"/>
      <c r="BL271" s="329"/>
      <c r="BM271" s="341"/>
      <c r="BN271" s="341"/>
      <c r="BO271" s="341"/>
      <c r="BP271" s="341"/>
      <c r="BQ271" s="329"/>
      <c r="BR271" s="341"/>
      <c r="BS271" s="342"/>
    </row>
    <row r="272" spans="1:77" s="350" customFormat="1" ht="54" x14ac:dyDescent="0.2">
      <c r="A272" s="343">
        <v>69</v>
      </c>
      <c r="B272" s="466" t="s">
        <v>470</v>
      </c>
      <c r="C272" s="434"/>
      <c r="D272" s="434" t="s">
        <v>166</v>
      </c>
      <c r="E272" s="493" t="s">
        <v>167</v>
      </c>
      <c r="F272" s="533" t="s">
        <v>628</v>
      </c>
      <c r="G272" s="433" t="s">
        <v>166</v>
      </c>
      <c r="H272" s="347"/>
      <c r="I272" s="435"/>
      <c r="J272" s="495">
        <v>8</v>
      </c>
      <c r="K272" s="616" t="s">
        <v>500</v>
      </c>
      <c r="L272" s="455">
        <v>1</v>
      </c>
      <c r="M272" s="462"/>
      <c r="O272" s="351"/>
      <c r="P272" s="351"/>
      <c r="Q272" s="351"/>
      <c r="R272" s="351"/>
      <c r="S272" s="351"/>
      <c r="T272" s="351"/>
      <c r="U272" s="351"/>
      <c r="V272" s="351"/>
      <c r="W272" s="351"/>
      <c r="X272" s="351"/>
      <c r="Y272" s="351"/>
      <c r="Z272" s="351"/>
      <c r="AA272" s="351"/>
      <c r="AB272" s="351"/>
      <c r="AC272" s="351"/>
      <c r="AD272" s="351"/>
      <c r="AE272" s="351"/>
      <c r="AF272" s="351"/>
      <c r="AG272" s="351"/>
      <c r="AH272" s="351"/>
      <c r="AI272" s="351"/>
      <c r="AJ272" s="351"/>
      <c r="AK272" s="351"/>
      <c r="AL272" s="351"/>
      <c r="AM272" s="351"/>
      <c r="AN272" s="351"/>
      <c r="AO272" s="351"/>
      <c r="AP272" s="351"/>
      <c r="AQ272" s="351"/>
      <c r="AR272" s="351"/>
      <c r="AS272" s="351"/>
      <c r="AT272" s="351"/>
      <c r="AU272" s="351"/>
      <c r="AV272" s="351"/>
      <c r="AW272" s="351"/>
      <c r="AX272" s="351"/>
      <c r="AY272" s="351"/>
      <c r="AZ272" s="351"/>
      <c r="BA272" s="351"/>
      <c r="BB272" s="351"/>
      <c r="BC272" s="351"/>
      <c r="BD272" s="351"/>
      <c r="BE272" s="351"/>
      <c r="BF272" s="351"/>
      <c r="BG272" s="351"/>
      <c r="BH272" s="351"/>
      <c r="BI272" s="351"/>
      <c r="BJ272" s="351"/>
      <c r="BK272" s="351"/>
      <c r="BL272" s="351"/>
      <c r="BM272" s="351"/>
      <c r="BN272" s="351"/>
      <c r="BO272" s="351"/>
      <c r="BP272" s="351"/>
      <c r="BQ272" s="351"/>
      <c r="BR272" s="351"/>
      <c r="BS272" s="351"/>
    </row>
    <row r="273" spans="1:71" s="350" customFormat="1" ht="67.5" x14ac:dyDescent="0.2">
      <c r="A273" s="343">
        <v>70</v>
      </c>
      <c r="B273" s="466" t="s">
        <v>470</v>
      </c>
      <c r="C273" s="434"/>
      <c r="D273" s="434" t="s">
        <v>166</v>
      </c>
      <c r="E273" s="493" t="s">
        <v>167</v>
      </c>
      <c r="F273" s="496" t="s">
        <v>590</v>
      </c>
      <c r="G273" s="433" t="s">
        <v>166</v>
      </c>
      <c r="H273" s="347"/>
      <c r="I273" s="435"/>
      <c r="J273" s="534">
        <v>88</v>
      </c>
      <c r="K273" s="617"/>
      <c r="L273" s="437">
        <v>1</v>
      </c>
      <c r="M273" s="349"/>
      <c r="O273" s="351"/>
      <c r="P273" s="351"/>
      <c r="Q273" s="351"/>
      <c r="R273" s="351"/>
      <c r="S273" s="351"/>
      <c r="T273" s="351"/>
      <c r="U273" s="351"/>
      <c r="V273" s="351"/>
      <c r="W273" s="351"/>
      <c r="X273" s="351"/>
      <c r="Y273" s="351"/>
      <c r="Z273" s="351"/>
      <c r="AA273" s="351"/>
      <c r="AB273" s="351"/>
      <c r="AC273" s="351"/>
      <c r="AD273" s="351"/>
      <c r="AE273" s="351"/>
      <c r="AF273" s="351"/>
      <c r="AG273" s="351"/>
      <c r="AH273" s="351"/>
      <c r="AI273" s="351"/>
      <c r="AJ273" s="351"/>
      <c r="AK273" s="351"/>
      <c r="AL273" s="351"/>
      <c r="AM273" s="351"/>
      <c r="AN273" s="351"/>
      <c r="AO273" s="351"/>
      <c r="AP273" s="351"/>
      <c r="AQ273" s="351"/>
      <c r="AR273" s="351"/>
      <c r="AS273" s="351"/>
      <c r="AT273" s="351"/>
      <c r="AU273" s="351"/>
      <c r="AV273" s="351"/>
      <c r="AW273" s="351"/>
      <c r="AX273" s="351"/>
      <c r="AY273" s="351"/>
      <c r="AZ273" s="351"/>
      <c r="BA273" s="351"/>
      <c r="BB273" s="351"/>
      <c r="BC273" s="351"/>
      <c r="BD273" s="351"/>
      <c r="BE273" s="351"/>
      <c r="BF273" s="351"/>
      <c r="BG273" s="351"/>
      <c r="BH273" s="351"/>
      <c r="BI273" s="351"/>
      <c r="BJ273" s="351"/>
      <c r="BK273" s="351"/>
      <c r="BL273" s="351"/>
      <c r="BM273" s="351"/>
      <c r="BN273" s="351"/>
      <c r="BO273" s="351"/>
      <c r="BP273" s="351"/>
      <c r="BQ273" s="351"/>
      <c r="BR273" s="351"/>
      <c r="BS273" s="351"/>
    </row>
    <row r="274" spans="1:71" s="350" customFormat="1" ht="54" x14ac:dyDescent="0.2">
      <c r="A274" s="343">
        <v>71</v>
      </c>
      <c r="B274" s="466" t="s">
        <v>470</v>
      </c>
      <c r="C274" s="345"/>
      <c r="D274" s="434" t="s">
        <v>166</v>
      </c>
      <c r="E274" s="493" t="s">
        <v>167</v>
      </c>
      <c r="F274" s="496" t="s">
        <v>597</v>
      </c>
      <c r="G274" s="433" t="s">
        <v>166</v>
      </c>
      <c r="H274" s="347"/>
      <c r="I274" s="435"/>
      <c r="J274" s="534">
        <v>18</v>
      </c>
      <c r="K274" s="617"/>
      <c r="L274" s="437">
        <v>1</v>
      </c>
      <c r="M274" s="349"/>
      <c r="O274" s="351"/>
      <c r="P274" s="351"/>
      <c r="Q274" s="351"/>
      <c r="R274" s="351"/>
      <c r="S274" s="351"/>
      <c r="T274" s="351"/>
      <c r="U274" s="351"/>
      <c r="V274" s="351"/>
      <c r="W274" s="351"/>
      <c r="X274" s="351"/>
      <c r="Y274" s="351"/>
      <c r="Z274" s="351"/>
      <c r="AA274" s="351"/>
      <c r="AB274" s="351"/>
      <c r="AC274" s="351"/>
      <c r="AD274" s="351"/>
      <c r="AE274" s="351"/>
      <c r="AF274" s="351"/>
      <c r="AG274" s="351"/>
      <c r="AH274" s="351"/>
      <c r="AI274" s="351"/>
      <c r="AJ274" s="351"/>
      <c r="AK274" s="351"/>
      <c r="AL274" s="351"/>
      <c r="AM274" s="351"/>
      <c r="AN274" s="351"/>
      <c r="AO274" s="351"/>
      <c r="AP274" s="351"/>
      <c r="AQ274" s="351"/>
      <c r="AR274" s="351"/>
      <c r="AS274" s="351"/>
      <c r="AT274" s="351"/>
      <c r="AU274" s="351"/>
      <c r="AV274" s="351"/>
      <c r="AW274" s="351"/>
      <c r="AX274" s="351"/>
      <c r="AY274" s="351"/>
      <c r="AZ274" s="351"/>
      <c r="BA274" s="351"/>
      <c r="BB274" s="351"/>
      <c r="BC274" s="351"/>
      <c r="BD274" s="351"/>
      <c r="BE274" s="351"/>
      <c r="BF274" s="351"/>
      <c r="BG274" s="351"/>
      <c r="BH274" s="351"/>
      <c r="BI274" s="351"/>
      <c r="BJ274" s="351"/>
      <c r="BK274" s="351"/>
      <c r="BL274" s="351"/>
      <c r="BM274" s="351"/>
      <c r="BN274" s="351"/>
      <c r="BO274" s="351"/>
      <c r="BP274" s="351"/>
      <c r="BQ274" s="351"/>
      <c r="BR274" s="351"/>
      <c r="BS274" s="351"/>
    </row>
    <row r="275" spans="1:71" s="350" customFormat="1" ht="54" x14ac:dyDescent="0.2">
      <c r="A275" s="343">
        <v>72</v>
      </c>
      <c r="B275" s="466" t="s">
        <v>470</v>
      </c>
      <c r="C275" s="434"/>
      <c r="D275" s="434" t="s">
        <v>166</v>
      </c>
      <c r="E275" s="493" t="s">
        <v>167</v>
      </c>
      <c r="F275" s="496" t="s">
        <v>629</v>
      </c>
      <c r="G275" s="433" t="s">
        <v>166</v>
      </c>
      <c r="H275" s="347"/>
      <c r="I275" s="435"/>
      <c r="J275" s="534">
        <v>6</v>
      </c>
      <c r="K275" s="617"/>
      <c r="L275" s="437">
        <v>1</v>
      </c>
      <c r="M275" s="349"/>
      <c r="O275" s="351"/>
      <c r="P275" s="351"/>
      <c r="Q275" s="351"/>
      <c r="R275" s="351"/>
      <c r="S275" s="351"/>
      <c r="T275" s="351"/>
      <c r="U275" s="351"/>
      <c r="V275" s="351"/>
      <c r="W275" s="351"/>
      <c r="X275" s="351"/>
      <c r="Y275" s="351"/>
      <c r="Z275" s="351"/>
      <c r="AA275" s="351"/>
      <c r="AB275" s="351"/>
      <c r="AC275" s="351"/>
      <c r="AD275" s="351"/>
      <c r="AE275" s="351"/>
      <c r="AF275" s="351"/>
      <c r="AG275" s="351"/>
      <c r="AH275" s="351"/>
      <c r="AI275" s="351"/>
      <c r="AJ275" s="351"/>
      <c r="AK275" s="351"/>
      <c r="AL275" s="351"/>
      <c r="AM275" s="351"/>
      <c r="AN275" s="351"/>
      <c r="AO275" s="351"/>
      <c r="AP275" s="351"/>
      <c r="AQ275" s="351"/>
      <c r="AR275" s="351"/>
      <c r="AS275" s="351"/>
      <c r="AT275" s="351"/>
      <c r="AU275" s="351"/>
      <c r="AV275" s="351"/>
      <c r="AW275" s="351"/>
      <c r="AX275" s="351"/>
      <c r="AY275" s="351"/>
      <c r="AZ275" s="351"/>
      <c r="BA275" s="351"/>
      <c r="BB275" s="351"/>
      <c r="BC275" s="351"/>
      <c r="BD275" s="351"/>
      <c r="BE275" s="351"/>
      <c r="BF275" s="351"/>
      <c r="BG275" s="351"/>
      <c r="BH275" s="351"/>
      <c r="BI275" s="351"/>
      <c r="BJ275" s="351"/>
      <c r="BK275" s="351"/>
      <c r="BL275" s="351"/>
      <c r="BM275" s="351"/>
      <c r="BN275" s="351"/>
      <c r="BO275" s="351"/>
      <c r="BP275" s="351"/>
      <c r="BQ275" s="351"/>
      <c r="BR275" s="351"/>
      <c r="BS275" s="351"/>
    </row>
    <row r="276" spans="1:71" s="350" customFormat="1" ht="54" x14ac:dyDescent="0.2">
      <c r="A276" s="343">
        <v>73</v>
      </c>
      <c r="B276" s="466" t="s">
        <v>470</v>
      </c>
      <c r="C276" s="434"/>
      <c r="D276" s="434" t="s">
        <v>166</v>
      </c>
      <c r="E276" s="493" t="s">
        <v>167</v>
      </c>
      <c r="F276" s="496" t="s">
        <v>600</v>
      </c>
      <c r="G276" s="433" t="s">
        <v>166</v>
      </c>
      <c r="H276" s="347"/>
      <c r="I276" s="435"/>
      <c r="J276" s="534">
        <v>7</v>
      </c>
      <c r="K276" s="617"/>
      <c r="L276" s="437">
        <v>1</v>
      </c>
      <c r="M276" s="349"/>
      <c r="O276" s="351"/>
      <c r="P276" s="351"/>
      <c r="Q276" s="351"/>
      <c r="R276" s="351"/>
      <c r="S276" s="351"/>
      <c r="T276" s="351"/>
      <c r="U276" s="351"/>
      <c r="V276" s="351"/>
      <c r="W276" s="351"/>
      <c r="X276" s="351"/>
      <c r="Y276" s="351"/>
      <c r="Z276" s="351"/>
      <c r="AA276" s="351"/>
      <c r="AB276" s="351"/>
      <c r="AC276" s="351"/>
      <c r="AD276" s="351"/>
      <c r="AE276" s="351"/>
      <c r="AF276" s="351"/>
      <c r="AG276" s="351"/>
      <c r="AH276" s="351"/>
      <c r="AI276" s="351"/>
      <c r="AJ276" s="351"/>
      <c r="AK276" s="351"/>
      <c r="AL276" s="351"/>
      <c r="AM276" s="351"/>
      <c r="AN276" s="351"/>
      <c r="AO276" s="351"/>
      <c r="AP276" s="351"/>
      <c r="AQ276" s="351"/>
      <c r="AR276" s="351"/>
      <c r="AS276" s="351"/>
      <c r="AT276" s="351"/>
      <c r="AU276" s="351"/>
      <c r="AV276" s="351"/>
      <c r="AW276" s="351"/>
      <c r="AX276" s="351"/>
      <c r="AY276" s="351"/>
      <c r="AZ276" s="351"/>
      <c r="BA276" s="351"/>
      <c r="BB276" s="351"/>
      <c r="BC276" s="351"/>
      <c r="BD276" s="351"/>
      <c r="BE276" s="351"/>
      <c r="BF276" s="351"/>
      <c r="BG276" s="351"/>
      <c r="BH276" s="351"/>
      <c r="BI276" s="351"/>
      <c r="BJ276" s="351"/>
      <c r="BK276" s="351"/>
      <c r="BL276" s="351"/>
      <c r="BM276" s="351"/>
      <c r="BN276" s="351"/>
      <c r="BO276" s="351"/>
      <c r="BP276" s="351"/>
      <c r="BQ276" s="351"/>
      <c r="BR276" s="351"/>
      <c r="BS276" s="351"/>
    </row>
    <row r="277" spans="1:71" s="350" customFormat="1" ht="54" x14ac:dyDescent="0.2">
      <c r="A277" s="343">
        <v>74</v>
      </c>
      <c r="B277" s="466" t="s">
        <v>470</v>
      </c>
      <c r="C277" s="434"/>
      <c r="D277" s="434" t="s">
        <v>166</v>
      </c>
      <c r="E277" s="493" t="s">
        <v>167</v>
      </c>
      <c r="F277" s="496" t="s">
        <v>615</v>
      </c>
      <c r="G277" s="433" t="s">
        <v>166</v>
      </c>
      <c r="H277" s="347"/>
      <c r="I277" s="435"/>
      <c r="J277" s="534">
        <v>7</v>
      </c>
      <c r="K277" s="526"/>
      <c r="L277" s="437">
        <v>1</v>
      </c>
      <c r="M277" s="349"/>
      <c r="O277" s="351"/>
      <c r="P277" s="351"/>
      <c r="Q277" s="351"/>
      <c r="R277" s="351"/>
      <c r="S277" s="351"/>
      <c r="T277" s="351"/>
      <c r="U277" s="351"/>
      <c r="V277" s="351"/>
      <c r="W277" s="351"/>
      <c r="X277" s="351"/>
      <c r="Y277" s="351"/>
      <c r="Z277" s="351"/>
      <c r="AA277" s="351"/>
      <c r="AB277" s="351"/>
      <c r="AC277" s="351"/>
      <c r="AD277" s="351"/>
      <c r="AE277" s="351"/>
      <c r="AF277" s="351"/>
      <c r="AG277" s="351"/>
      <c r="AH277" s="351"/>
      <c r="AI277" s="351"/>
      <c r="AJ277" s="351"/>
      <c r="AK277" s="351"/>
      <c r="AL277" s="351"/>
      <c r="AM277" s="351"/>
      <c r="AN277" s="351"/>
      <c r="AO277" s="351"/>
      <c r="AP277" s="351"/>
      <c r="AQ277" s="351"/>
      <c r="AR277" s="351"/>
      <c r="AS277" s="351"/>
      <c r="AT277" s="351"/>
      <c r="AU277" s="351"/>
      <c r="AV277" s="351"/>
      <c r="AW277" s="351"/>
      <c r="AX277" s="351"/>
      <c r="AY277" s="351"/>
      <c r="AZ277" s="351"/>
      <c r="BA277" s="351"/>
      <c r="BB277" s="351"/>
      <c r="BC277" s="351"/>
      <c r="BD277" s="351"/>
      <c r="BE277" s="351"/>
      <c r="BF277" s="351"/>
      <c r="BG277" s="351"/>
      <c r="BH277" s="351"/>
      <c r="BI277" s="351"/>
      <c r="BJ277" s="351"/>
      <c r="BK277" s="351"/>
      <c r="BL277" s="351"/>
      <c r="BM277" s="351"/>
      <c r="BN277" s="351"/>
      <c r="BO277" s="351"/>
      <c r="BP277" s="351"/>
      <c r="BQ277" s="351"/>
      <c r="BR277" s="351"/>
      <c r="BS277" s="351"/>
    </row>
    <row r="278" spans="1:71" s="350" customFormat="1" ht="54" x14ac:dyDescent="0.2">
      <c r="A278" s="343">
        <v>75</v>
      </c>
      <c r="B278" s="466" t="s">
        <v>470</v>
      </c>
      <c r="C278" s="434"/>
      <c r="D278" s="434" t="s">
        <v>166</v>
      </c>
      <c r="E278" s="493" t="s">
        <v>167</v>
      </c>
      <c r="F278" s="496" t="s">
        <v>600</v>
      </c>
      <c r="G278" s="433" t="s">
        <v>166</v>
      </c>
      <c r="H278" s="347"/>
      <c r="I278" s="435"/>
      <c r="J278" s="534">
        <v>7</v>
      </c>
      <c r="K278" s="526"/>
      <c r="L278" s="437">
        <v>1</v>
      </c>
      <c r="M278" s="349"/>
      <c r="O278" s="351"/>
      <c r="P278" s="351"/>
      <c r="Q278" s="351"/>
      <c r="R278" s="351"/>
      <c r="S278" s="351"/>
      <c r="T278" s="351"/>
      <c r="U278" s="351"/>
      <c r="V278" s="351"/>
      <c r="W278" s="351"/>
      <c r="X278" s="351"/>
      <c r="Y278" s="351"/>
      <c r="Z278" s="351"/>
      <c r="AA278" s="351"/>
      <c r="AB278" s="351"/>
      <c r="AC278" s="351"/>
      <c r="AD278" s="351"/>
      <c r="AE278" s="351"/>
      <c r="AF278" s="351"/>
      <c r="AG278" s="351"/>
      <c r="AH278" s="351"/>
      <c r="AI278" s="351"/>
      <c r="AJ278" s="351"/>
      <c r="AK278" s="351"/>
      <c r="AL278" s="351"/>
      <c r="AM278" s="351"/>
      <c r="AN278" s="351"/>
      <c r="AO278" s="351"/>
      <c r="AP278" s="351"/>
      <c r="AQ278" s="351"/>
      <c r="AR278" s="351"/>
      <c r="AS278" s="351"/>
      <c r="AT278" s="351"/>
      <c r="AU278" s="351"/>
      <c r="AV278" s="351"/>
      <c r="AW278" s="351"/>
      <c r="AX278" s="351"/>
      <c r="AY278" s="351"/>
      <c r="AZ278" s="351"/>
      <c r="BA278" s="351"/>
      <c r="BB278" s="351"/>
      <c r="BC278" s="351"/>
      <c r="BD278" s="351"/>
      <c r="BE278" s="351"/>
      <c r="BF278" s="351"/>
      <c r="BG278" s="351"/>
      <c r="BH278" s="351"/>
      <c r="BI278" s="351"/>
      <c r="BJ278" s="351"/>
      <c r="BK278" s="351"/>
      <c r="BL278" s="351"/>
      <c r="BM278" s="351"/>
      <c r="BN278" s="351"/>
      <c r="BO278" s="351"/>
      <c r="BP278" s="351"/>
      <c r="BQ278" s="351"/>
      <c r="BR278" s="351"/>
      <c r="BS278" s="351"/>
    </row>
    <row r="279" spans="1:71" s="350" customFormat="1" ht="54" x14ac:dyDescent="0.2">
      <c r="A279" s="343">
        <v>76</v>
      </c>
      <c r="B279" s="466" t="s">
        <v>470</v>
      </c>
      <c r="C279" s="434"/>
      <c r="D279" s="434" t="s">
        <v>166</v>
      </c>
      <c r="E279" s="493" t="s">
        <v>167</v>
      </c>
      <c r="F279" s="496" t="s">
        <v>630</v>
      </c>
      <c r="G279" s="433" t="s">
        <v>166</v>
      </c>
      <c r="H279" s="347"/>
      <c r="I279" s="435"/>
      <c r="J279" s="534">
        <v>12</v>
      </c>
      <c r="K279" s="526"/>
      <c r="L279" s="437">
        <v>1</v>
      </c>
      <c r="M279" s="349"/>
      <c r="O279" s="351"/>
      <c r="P279" s="351"/>
      <c r="Q279" s="351"/>
      <c r="R279" s="351"/>
      <c r="S279" s="351"/>
      <c r="T279" s="351"/>
      <c r="U279" s="351"/>
      <c r="V279" s="351"/>
      <c r="W279" s="351"/>
      <c r="X279" s="351"/>
      <c r="Y279" s="351"/>
      <c r="Z279" s="351"/>
      <c r="AA279" s="351"/>
      <c r="AB279" s="351"/>
      <c r="AC279" s="351"/>
      <c r="AD279" s="351"/>
      <c r="AE279" s="351"/>
      <c r="AF279" s="351"/>
      <c r="AG279" s="351"/>
      <c r="AH279" s="351"/>
      <c r="AI279" s="351"/>
      <c r="AJ279" s="351"/>
      <c r="AK279" s="351"/>
      <c r="AL279" s="351"/>
      <c r="AM279" s="351"/>
      <c r="AN279" s="351"/>
      <c r="AO279" s="351"/>
      <c r="AP279" s="351"/>
      <c r="AQ279" s="351"/>
      <c r="AR279" s="351"/>
      <c r="AS279" s="351"/>
      <c r="AT279" s="351"/>
      <c r="AU279" s="351"/>
      <c r="AV279" s="351"/>
      <c r="AW279" s="351"/>
      <c r="AX279" s="351"/>
      <c r="AY279" s="351"/>
      <c r="AZ279" s="351"/>
      <c r="BA279" s="351"/>
      <c r="BB279" s="351"/>
      <c r="BC279" s="351"/>
      <c r="BD279" s="351"/>
      <c r="BE279" s="351"/>
      <c r="BF279" s="351"/>
      <c r="BG279" s="351"/>
      <c r="BH279" s="351"/>
      <c r="BI279" s="351"/>
      <c r="BJ279" s="351"/>
      <c r="BK279" s="351"/>
      <c r="BL279" s="351"/>
      <c r="BM279" s="351"/>
      <c r="BN279" s="351"/>
      <c r="BO279" s="351"/>
      <c r="BP279" s="351"/>
      <c r="BQ279" s="351"/>
      <c r="BR279" s="351"/>
      <c r="BS279" s="351"/>
    </row>
    <row r="280" spans="1:71" s="350" customFormat="1" ht="54" x14ac:dyDescent="0.2">
      <c r="A280" s="343">
        <v>77</v>
      </c>
      <c r="B280" s="466" t="s">
        <v>470</v>
      </c>
      <c r="C280" s="434"/>
      <c r="D280" s="434" t="s">
        <v>166</v>
      </c>
      <c r="E280" s="493" t="s">
        <v>167</v>
      </c>
      <c r="F280" s="496" t="s">
        <v>631</v>
      </c>
      <c r="G280" s="433" t="s">
        <v>166</v>
      </c>
      <c r="H280" s="347"/>
      <c r="I280" s="435"/>
      <c r="J280" s="534">
        <v>13</v>
      </c>
      <c r="K280" s="526"/>
      <c r="L280" s="437">
        <v>1</v>
      </c>
      <c r="M280" s="349"/>
      <c r="O280" s="351"/>
      <c r="P280" s="351"/>
      <c r="Q280" s="351"/>
      <c r="R280" s="351"/>
      <c r="S280" s="351"/>
      <c r="T280" s="351"/>
      <c r="U280" s="351"/>
      <c r="V280" s="351"/>
      <c r="W280" s="351"/>
      <c r="X280" s="351"/>
      <c r="Y280" s="351"/>
      <c r="Z280" s="351"/>
      <c r="AA280" s="351"/>
      <c r="AB280" s="351"/>
      <c r="AC280" s="351"/>
      <c r="AD280" s="351"/>
      <c r="AE280" s="351"/>
      <c r="AF280" s="351"/>
      <c r="AG280" s="351"/>
      <c r="AH280" s="351"/>
      <c r="AI280" s="351"/>
      <c r="AJ280" s="351"/>
      <c r="AK280" s="351"/>
      <c r="AL280" s="351"/>
      <c r="AM280" s="351"/>
      <c r="AN280" s="351"/>
      <c r="AO280" s="351"/>
      <c r="AP280" s="351"/>
      <c r="AQ280" s="351"/>
      <c r="AR280" s="351"/>
      <c r="AS280" s="351"/>
      <c r="AT280" s="351"/>
      <c r="AU280" s="351"/>
      <c r="AV280" s="351"/>
      <c r="AW280" s="351"/>
      <c r="AX280" s="351"/>
      <c r="AY280" s="351"/>
      <c r="AZ280" s="351"/>
      <c r="BA280" s="351"/>
      <c r="BB280" s="351"/>
      <c r="BC280" s="351"/>
      <c r="BD280" s="351"/>
      <c r="BE280" s="351"/>
      <c r="BF280" s="351"/>
      <c r="BG280" s="351"/>
      <c r="BH280" s="351"/>
      <c r="BI280" s="351"/>
      <c r="BJ280" s="351"/>
      <c r="BK280" s="351"/>
      <c r="BL280" s="351"/>
      <c r="BM280" s="351"/>
      <c r="BN280" s="351"/>
      <c r="BO280" s="351"/>
      <c r="BP280" s="351"/>
      <c r="BQ280" s="351"/>
      <c r="BR280" s="351"/>
      <c r="BS280" s="351"/>
    </row>
    <row r="281" spans="1:71" s="350" customFormat="1" ht="54" x14ac:dyDescent="0.2">
      <c r="A281" s="343">
        <v>78</v>
      </c>
      <c r="B281" s="466" t="s">
        <v>470</v>
      </c>
      <c r="C281" s="434"/>
      <c r="D281" s="434" t="s">
        <v>166</v>
      </c>
      <c r="E281" s="493" t="s">
        <v>167</v>
      </c>
      <c r="F281" s="499" t="s">
        <v>615</v>
      </c>
      <c r="G281" s="433" t="s">
        <v>166</v>
      </c>
      <c r="H281" s="347"/>
      <c r="I281" s="435"/>
      <c r="J281" s="535">
        <v>5</v>
      </c>
      <c r="K281" s="526"/>
      <c r="L281" s="437">
        <v>1</v>
      </c>
      <c r="M281" s="349"/>
      <c r="O281" s="351"/>
      <c r="P281" s="351"/>
      <c r="Q281" s="351"/>
      <c r="R281" s="351"/>
      <c r="S281" s="351"/>
      <c r="T281" s="351"/>
      <c r="U281" s="351"/>
      <c r="V281" s="351"/>
      <c r="W281" s="351"/>
      <c r="X281" s="351"/>
      <c r="Y281" s="351"/>
      <c r="Z281" s="351"/>
      <c r="AA281" s="351"/>
      <c r="AB281" s="351"/>
      <c r="AC281" s="351"/>
      <c r="AD281" s="351"/>
      <c r="AE281" s="351"/>
      <c r="AF281" s="351"/>
      <c r="AG281" s="351"/>
      <c r="AH281" s="351"/>
      <c r="AI281" s="351"/>
      <c r="AJ281" s="351"/>
      <c r="AK281" s="351"/>
      <c r="AL281" s="351"/>
      <c r="AM281" s="351"/>
      <c r="AN281" s="351"/>
      <c r="AO281" s="351"/>
      <c r="AP281" s="351"/>
      <c r="AQ281" s="351"/>
      <c r="AR281" s="351"/>
      <c r="AS281" s="351"/>
      <c r="AT281" s="351"/>
      <c r="AU281" s="351"/>
      <c r="AV281" s="351"/>
      <c r="AW281" s="351"/>
      <c r="AX281" s="351"/>
      <c r="AY281" s="351"/>
      <c r="AZ281" s="351"/>
      <c r="BA281" s="351"/>
      <c r="BB281" s="351"/>
      <c r="BC281" s="351"/>
      <c r="BD281" s="351"/>
      <c r="BE281" s="351"/>
      <c r="BF281" s="351"/>
      <c r="BG281" s="351"/>
      <c r="BH281" s="351"/>
      <c r="BI281" s="351"/>
      <c r="BJ281" s="351"/>
      <c r="BK281" s="351"/>
      <c r="BL281" s="351"/>
      <c r="BM281" s="351"/>
      <c r="BN281" s="351"/>
      <c r="BO281" s="351"/>
      <c r="BP281" s="351"/>
      <c r="BQ281" s="351"/>
      <c r="BR281" s="351"/>
      <c r="BS281" s="351"/>
    </row>
    <row r="282" spans="1:71" ht="18" customHeight="1" x14ac:dyDescent="0.2">
      <c r="A282" s="352"/>
      <c r="B282" s="353"/>
      <c r="C282" s="354">
        <v>0</v>
      </c>
      <c r="D282" s="355">
        <v>10</v>
      </c>
      <c r="E282" s="356"/>
      <c r="F282" s="494"/>
      <c r="G282" s="357"/>
      <c r="H282" s="357"/>
      <c r="I282" s="354">
        <f>SUM(I272:I281)</f>
        <v>0</v>
      </c>
      <c r="J282" s="454">
        <f>SUM(J272:J281)</f>
        <v>171</v>
      </c>
      <c r="K282" s="358"/>
      <c r="L282" s="354">
        <f>SUM(L272:L281)</f>
        <v>10</v>
      </c>
      <c r="M282" s="354">
        <f>SUM(M272:M281)</f>
        <v>0</v>
      </c>
      <c r="O282" s="329"/>
      <c r="P282" s="329"/>
      <c r="Q282" s="329"/>
      <c r="R282" s="329"/>
      <c r="S282" s="329"/>
      <c r="T282" s="329"/>
      <c r="U282" s="329"/>
      <c r="V282" s="329"/>
      <c r="W282" s="329"/>
      <c r="X282" s="329"/>
      <c r="Y282" s="329"/>
      <c r="Z282" s="329"/>
      <c r="AA282" s="329"/>
      <c r="AB282" s="329"/>
      <c r="AC282" s="329"/>
      <c r="AD282" s="329"/>
      <c r="AE282" s="329"/>
      <c r="AF282" s="329"/>
      <c r="AG282" s="329"/>
      <c r="AH282" s="329"/>
      <c r="AI282" s="329"/>
      <c r="AJ282" s="329"/>
      <c r="AK282" s="329"/>
      <c r="AL282" s="329"/>
      <c r="AM282" s="329"/>
      <c r="AN282" s="329"/>
      <c r="AO282" s="329"/>
      <c r="AP282" s="329"/>
      <c r="AQ282" s="329"/>
      <c r="AR282" s="329"/>
      <c r="AS282" s="329"/>
      <c r="AT282" s="329"/>
      <c r="AU282" s="329"/>
      <c r="AV282" s="329"/>
      <c r="AW282" s="329"/>
      <c r="AX282" s="329"/>
      <c r="AY282" s="329"/>
      <c r="AZ282" s="329"/>
      <c r="BA282" s="329"/>
      <c r="BB282" s="329"/>
      <c r="BC282" s="329"/>
      <c r="BD282" s="329"/>
      <c r="BE282" s="329"/>
      <c r="BF282" s="329"/>
      <c r="BG282" s="329"/>
      <c r="BH282" s="329"/>
      <c r="BI282" s="329"/>
      <c r="BJ282" s="329"/>
      <c r="BK282" s="329"/>
      <c r="BL282" s="329"/>
      <c r="BM282" s="329"/>
      <c r="BN282" s="329"/>
      <c r="BO282" s="329"/>
      <c r="BP282" s="329"/>
      <c r="BQ282" s="329"/>
      <c r="BR282" s="329"/>
      <c r="BS282" s="329"/>
    </row>
    <row r="283" spans="1:71" ht="19.5" x14ac:dyDescent="0.2">
      <c r="A283" s="306" t="s">
        <v>0</v>
      </c>
      <c r="B283" s="307"/>
      <c r="C283" s="307"/>
      <c r="D283" s="307"/>
      <c r="E283" s="307"/>
      <c r="F283" s="307"/>
      <c r="G283" s="307"/>
      <c r="H283" s="307"/>
      <c r="I283" s="307"/>
      <c r="J283" s="307"/>
      <c r="K283" s="307"/>
      <c r="L283" s="307"/>
      <c r="M283" s="307"/>
    </row>
    <row r="284" spans="1:71" ht="19.5" x14ac:dyDescent="0.2">
      <c r="A284" s="309"/>
      <c r="B284" s="307"/>
      <c r="C284" s="307"/>
      <c r="D284" s="307"/>
      <c r="E284" s="307"/>
      <c r="F284" s="307"/>
      <c r="G284" s="307"/>
      <c r="H284" s="307"/>
      <c r="I284" s="307"/>
      <c r="J284" s="307"/>
      <c r="K284" s="307"/>
      <c r="L284" s="307"/>
      <c r="M284" s="310" t="s">
        <v>52</v>
      </c>
    </row>
    <row r="285" spans="1:71" ht="15.75" x14ac:dyDescent="0.2">
      <c r="A285" s="311" t="s">
        <v>147</v>
      </c>
      <c r="B285" s="307"/>
      <c r="C285" s="307"/>
      <c r="D285" s="307"/>
      <c r="E285" s="307"/>
      <c r="F285" s="307"/>
      <c r="G285" s="307"/>
      <c r="H285" s="307"/>
      <c r="I285" s="307"/>
      <c r="J285" s="307"/>
      <c r="K285" s="307"/>
      <c r="L285" s="312"/>
    </row>
    <row r="286" spans="1:71" ht="15.75" x14ac:dyDescent="0.2">
      <c r="A286" s="311" t="s">
        <v>148</v>
      </c>
      <c r="B286" s="307"/>
      <c r="C286" s="307"/>
      <c r="D286" s="307"/>
      <c r="E286" s="307"/>
      <c r="F286" s="307"/>
      <c r="G286" s="307"/>
      <c r="H286" s="307"/>
      <c r="I286" s="307"/>
      <c r="J286" s="307"/>
      <c r="K286" s="307"/>
      <c r="L286" s="307"/>
      <c r="M286" s="313"/>
    </row>
    <row r="287" spans="1:71" ht="6.95" customHeight="1" x14ac:dyDescent="0.2">
      <c r="A287" s="314"/>
      <c r="B287" s="314"/>
      <c r="C287" s="314"/>
      <c r="D287" s="314"/>
      <c r="E287" s="314"/>
      <c r="F287" s="315"/>
      <c r="G287" s="315"/>
      <c r="H287" s="314"/>
      <c r="I287" s="314"/>
      <c r="J287" s="314"/>
      <c r="K287" s="314"/>
      <c r="L287" s="314"/>
      <c r="M287" s="314"/>
    </row>
    <row r="288" spans="1:71" ht="21.95" customHeight="1" x14ac:dyDescent="0.2">
      <c r="A288" s="316" t="s">
        <v>149</v>
      </c>
      <c r="B288" s="317"/>
      <c r="C288" s="317" t="s">
        <v>56</v>
      </c>
      <c r="D288" s="317"/>
      <c r="E288" s="317"/>
      <c r="F288" s="318"/>
      <c r="G288" s="318"/>
      <c r="H288" s="318" t="s">
        <v>4</v>
      </c>
      <c r="I288" s="319">
        <v>42019</v>
      </c>
      <c r="J288" s="318"/>
      <c r="K288" s="318"/>
      <c r="L288" s="318"/>
      <c r="M288" s="320"/>
    </row>
    <row r="289" spans="1:77" ht="6.95" customHeight="1" x14ac:dyDescent="0.2">
      <c r="A289" s="321"/>
      <c r="B289" s="322"/>
      <c r="C289" s="322"/>
      <c r="D289" s="322"/>
      <c r="E289" s="322"/>
      <c r="F289" s="321"/>
      <c r="G289" s="321"/>
      <c r="H289" s="321"/>
      <c r="I289" s="321"/>
      <c r="J289" s="321"/>
      <c r="K289" s="321"/>
      <c r="L289" s="321"/>
      <c r="M289" s="314"/>
    </row>
    <row r="290" spans="1:77" ht="21.95" customHeight="1" x14ac:dyDescent="0.2">
      <c r="A290" s="323" t="s">
        <v>109</v>
      </c>
      <c r="B290" s="317"/>
      <c r="C290" s="324"/>
      <c r="D290" s="317" t="s">
        <v>398</v>
      </c>
      <c r="E290" s="317"/>
      <c r="F290" s="325" t="s">
        <v>6</v>
      </c>
      <c r="G290" s="326" t="s">
        <v>504</v>
      </c>
      <c r="H290" s="322"/>
      <c r="I290" s="322"/>
      <c r="J290" s="322"/>
      <c r="K290" s="322"/>
      <c r="L290" s="322"/>
      <c r="M290" s="327"/>
      <c r="N290" s="328"/>
      <c r="O290" s="314"/>
      <c r="P290" s="314"/>
      <c r="Q290" s="314"/>
      <c r="R290" s="328"/>
      <c r="S290" s="328"/>
      <c r="U290" s="329"/>
      <c r="V290" s="329"/>
      <c r="W290" s="329"/>
      <c r="X290" s="329"/>
      <c r="Y290" s="329"/>
      <c r="Z290" s="329"/>
      <c r="AA290" s="329"/>
      <c r="AB290" s="329"/>
      <c r="AC290" s="329"/>
      <c r="AD290" s="329"/>
      <c r="AE290" s="329"/>
      <c r="AF290" s="329"/>
      <c r="AG290" s="329"/>
      <c r="AH290" s="329"/>
      <c r="AI290" s="329"/>
      <c r="AJ290" s="329"/>
      <c r="AK290" s="329"/>
      <c r="AL290" s="329"/>
      <c r="AM290" s="329"/>
      <c r="AN290" s="329"/>
      <c r="AO290" s="329"/>
      <c r="AP290" s="329"/>
      <c r="AQ290" s="329"/>
      <c r="AR290" s="329"/>
      <c r="AS290" s="329"/>
      <c r="AT290" s="329"/>
      <c r="AU290" s="329"/>
      <c r="AV290" s="329"/>
      <c r="AW290" s="329"/>
      <c r="AX290" s="329"/>
      <c r="AY290" s="329"/>
      <c r="AZ290" s="329"/>
      <c r="BA290" s="329"/>
      <c r="BB290" s="329"/>
      <c r="BC290" s="329"/>
      <c r="BD290" s="329"/>
      <c r="BE290" s="329"/>
      <c r="BF290" s="329"/>
      <c r="BG290" s="329"/>
      <c r="BH290" s="329"/>
      <c r="BI290" s="329"/>
      <c r="BJ290" s="329"/>
      <c r="BK290" s="329"/>
      <c r="BL290" s="329"/>
      <c r="BM290" s="329"/>
      <c r="BN290" s="329"/>
      <c r="BO290" s="329"/>
      <c r="BP290" s="329"/>
      <c r="BQ290" s="329"/>
      <c r="BR290" s="329"/>
      <c r="BS290" s="329"/>
      <c r="BT290" s="329"/>
      <c r="BU290" s="329"/>
      <c r="BV290" s="329"/>
      <c r="BW290" s="329"/>
      <c r="BX290" s="329"/>
      <c r="BY290" s="329"/>
    </row>
    <row r="291" spans="1:77" ht="11.25" customHeight="1" x14ac:dyDescent="0.2">
      <c r="A291" s="314"/>
      <c r="B291" s="314"/>
      <c r="C291" s="314"/>
      <c r="D291" s="314"/>
      <c r="E291" s="314"/>
      <c r="F291" s="314"/>
      <c r="G291" s="314"/>
      <c r="H291" s="314"/>
      <c r="I291" s="314"/>
      <c r="J291" s="314"/>
      <c r="K291" s="314"/>
      <c r="L291" s="314"/>
      <c r="M291" s="314"/>
      <c r="O291" s="329"/>
      <c r="P291" s="329"/>
      <c r="Q291" s="329"/>
      <c r="R291" s="329"/>
      <c r="S291" s="329"/>
      <c r="T291" s="329"/>
      <c r="U291" s="329"/>
      <c r="V291" s="329"/>
      <c r="W291" s="329"/>
      <c r="X291" s="329"/>
      <c r="Y291" s="329"/>
      <c r="Z291" s="329"/>
      <c r="AA291" s="329"/>
      <c r="AB291" s="329"/>
      <c r="AC291" s="329"/>
      <c r="AD291" s="329"/>
      <c r="AE291" s="329"/>
      <c r="AF291" s="329"/>
      <c r="AG291" s="329"/>
      <c r="AH291" s="329"/>
      <c r="AI291" s="329"/>
      <c r="AJ291" s="329"/>
      <c r="AK291" s="329"/>
      <c r="AL291" s="329"/>
      <c r="AM291" s="329"/>
      <c r="AN291" s="329"/>
      <c r="AO291" s="329"/>
      <c r="AP291" s="329"/>
      <c r="AQ291" s="329"/>
      <c r="AR291" s="329"/>
      <c r="AS291" s="329"/>
      <c r="AT291" s="329"/>
      <c r="AU291" s="329"/>
      <c r="AV291" s="329"/>
      <c r="AW291" s="329"/>
      <c r="AX291" s="329"/>
      <c r="AY291" s="329"/>
      <c r="AZ291" s="329"/>
      <c r="BA291" s="329"/>
      <c r="BB291" s="329"/>
      <c r="BC291" s="329"/>
      <c r="BD291" s="329"/>
      <c r="BE291" s="329"/>
      <c r="BF291" s="329"/>
      <c r="BG291" s="329"/>
      <c r="BH291" s="329"/>
      <c r="BI291" s="329"/>
      <c r="BJ291" s="329"/>
      <c r="BK291" s="329"/>
      <c r="BL291" s="329"/>
      <c r="BM291" s="329"/>
      <c r="BN291" s="329"/>
      <c r="BO291" s="329"/>
      <c r="BP291" s="329"/>
      <c r="BQ291" s="329"/>
      <c r="BR291" s="329"/>
      <c r="BS291" s="329"/>
    </row>
    <row r="292" spans="1:77" ht="37.5" customHeight="1" x14ac:dyDescent="0.3">
      <c r="A292" s="330" t="s">
        <v>150</v>
      </c>
      <c r="B292" s="330" t="s">
        <v>151</v>
      </c>
      <c r="C292" s="330" t="s">
        <v>152</v>
      </c>
      <c r="D292" s="330" t="s">
        <v>153</v>
      </c>
      <c r="E292" s="330" t="s">
        <v>154</v>
      </c>
      <c r="F292" s="330" t="s">
        <v>155</v>
      </c>
      <c r="G292" s="331" t="s">
        <v>156</v>
      </c>
      <c r="H292" s="332"/>
      <c r="I292" s="330" t="s">
        <v>157</v>
      </c>
      <c r="J292" s="330" t="s">
        <v>158</v>
      </c>
      <c r="K292" s="330" t="s">
        <v>159</v>
      </c>
      <c r="L292" s="333" t="s">
        <v>160</v>
      </c>
      <c r="M292" s="334"/>
      <c r="O292" s="329"/>
      <c r="P292" s="335"/>
      <c r="Q292" s="336"/>
      <c r="R292" s="329"/>
      <c r="S292" s="336"/>
      <c r="T292" s="329"/>
      <c r="U292" s="336"/>
      <c r="V292" s="329"/>
      <c r="W292" s="336"/>
      <c r="X292" s="329"/>
      <c r="Y292" s="336"/>
      <c r="Z292" s="336"/>
      <c r="AA292" s="329"/>
      <c r="AB292" s="329"/>
      <c r="AC292" s="335"/>
      <c r="AD292" s="336"/>
      <c r="AE292" s="336"/>
      <c r="AF292" s="336"/>
      <c r="AG292" s="336"/>
      <c r="AH292" s="335"/>
      <c r="AI292" s="336"/>
      <c r="AJ292" s="336"/>
      <c r="AK292" s="336"/>
      <c r="AL292" s="329"/>
      <c r="AM292" s="335"/>
      <c r="AN292" s="337"/>
      <c r="AO292" s="335"/>
      <c r="AP292" s="336"/>
      <c r="AQ292" s="336"/>
      <c r="AR292" s="336"/>
      <c r="AS292" s="336"/>
      <c r="AT292" s="336"/>
      <c r="AU292" s="336"/>
      <c r="AV292" s="336"/>
      <c r="AW292" s="336"/>
      <c r="AX292" s="329"/>
      <c r="AY292" s="336"/>
      <c r="AZ292" s="336"/>
      <c r="BA292" s="336"/>
      <c r="BB292" s="329"/>
      <c r="BC292" s="336"/>
      <c r="BD292" s="336"/>
      <c r="BE292" s="336"/>
      <c r="BF292" s="336"/>
      <c r="BG292" s="329"/>
      <c r="BH292" s="336"/>
      <c r="BI292" s="336"/>
      <c r="BJ292" s="336"/>
      <c r="BK292" s="336"/>
      <c r="BL292" s="329"/>
      <c r="BM292" s="336"/>
      <c r="BN292" s="336"/>
      <c r="BO292" s="336"/>
      <c r="BP292" s="336"/>
      <c r="BQ292" s="336"/>
      <c r="BR292" s="336"/>
      <c r="BS292" s="335"/>
    </row>
    <row r="293" spans="1:77" x14ac:dyDescent="0.2">
      <c r="A293" s="338"/>
      <c r="B293" s="338"/>
      <c r="C293" s="338"/>
      <c r="D293" s="338"/>
      <c r="E293" s="338"/>
      <c r="F293" s="330"/>
      <c r="G293" s="339" t="s">
        <v>161</v>
      </c>
      <c r="H293" s="340" t="s">
        <v>162</v>
      </c>
      <c r="I293" s="338"/>
      <c r="J293" s="453"/>
      <c r="K293" s="338"/>
      <c r="L293" s="330" t="s">
        <v>163</v>
      </c>
      <c r="M293" s="330" t="s">
        <v>164</v>
      </c>
      <c r="O293" s="341"/>
      <c r="P293" s="329"/>
      <c r="Q293" s="341"/>
      <c r="R293" s="341"/>
      <c r="S293" s="329"/>
      <c r="T293" s="341"/>
      <c r="U293" s="341"/>
      <c r="V293" s="341"/>
      <c r="W293" s="341"/>
      <c r="X293" s="341"/>
      <c r="Y293" s="341"/>
      <c r="Z293" s="341"/>
      <c r="AA293" s="329"/>
      <c r="AB293" s="342"/>
      <c r="AC293" s="329"/>
      <c r="AD293" s="329"/>
      <c r="AE293" s="329"/>
      <c r="AF293" s="341"/>
      <c r="AG293" s="341"/>
      <c r="AH293" s="341"/>
      <c r="AI293" s="341"/>
      <c r="AJ293" s="341"/>
      <c r="AK293" s="341"/>
      <c r="AL293" s="329"/>
      <c r="AM293" s="341"/>
      <c r="AN293" s="341"/>
      <c r="AO293" s="342"/>
      <c r="AP293" s="341"/>
      <c r="AQ293" s="341"/>
      <c r="AR293" s="341"/>
      <c r="AS293" s="329"/>
      <c r="AT293" s="341"/>
      <c r="AU293" s="341"/>
      <c r="AV293" s="341"/>
      <c r="AW293" s="341"/>
      <c r="AX293" s="341"/>
      <c r="AY293" s="341"/>
      <c r="AZ293" s="341"/>
      <c r="BA293" s="341"/>
      <c r="BB293" s="329"/>
      <c r="BC293" s="341"/>
      <c r="BD293" s="341"/>
      <c r="BE293" s="341"/>
      <c r="BF293" s="341"/>
      <c r="BG293" s="329"/>
      <c r="BH293" s="341"/>
      <c r="BI293" s="341"/>
      <c r="BJ293" s="341"/>
      <c r="BK293" s="341"/>
      <c r="BL293" s="329"/>
      <c r="BM293" s="341"/>
      <c r="BN293" s="341"/>
      <c r="BO293" s="341"/>
      <c r="BP293" s="341"/>
      <c r="BQ293" s="329"/>
      <c r="BR293" s="341"/>
      <c r="BS293" s="342"/>
    </row>
    <row r="294" spans="1:77" s="350" customFormat="1" ht="54" x14ac:dyDescent="0.2">
      <c r="A294" s="343">
        <v>79</v>
      </c>
      <c r="B294" s="466" t="s">
        <v>470</v>
      </c>
      <c r="C294" s="434"/>
      <c r="D294" s="434" t="s">
        <v>166</v>
      </c>
      <c r="E294" s="493" t="s">
        <v>167</v>
      </c>
      <c r="F294" s="495" t="s">
        <v>632</v>
      </c>
      <c r="G294" s="433" t="s">
        <v>166</v>
      </c>
      <c r="H294" s="347"/>
      <c r="I294" s="435"/>
      <c r="J294" s="531">
        <v>25</v>
      </c>
      <c r="K294" s="616" t="s">
        <v>500</v>
      </c>
      <c r="L294" s="455">
        <v>1</v>
      </c>
      <c r="M294" s="462"/>
      <c r="O294" s="351"/>
      <c r="P294" s="351"/>
      <c r="Q294" s="351"/>
      <c r="R294" s="351"/>
      <c r="S294" s="351"/>
      <c r="T294" s="351"/>
      <c r="U294" s="351"/>
      <c r="V294" s="351"/>
      <c r="W294" s="351"/>
      <c r="X294" s="351"/>
      <c r="Y294" s="351"/>
      <c r="Z294" s="351"/>
      <c r="AA294" s="351"/>
      <c r="AB294" s="351"/>
      <c r="AC294" s="351"/>
      <c r="AD294" s="351"/>
      <c r="AE294" s="351"/>
      <c r="AF294" s="351"/>
      <c r="AG294" s="351"/>
      <c r="AH294" s="351"/>
      <c r="AI294" s="351"/>
      <c r="AJ294" s="351"/>
      <c r="AK294" s="351"/>
      <c r="AL294" s="351"/>
      <c r="AM294" s="351"/>
      <c r="AN294" s="351"/>
      <c r="AO294" s="351"/>
      <c r="AP294" s="351"/>
      <c r="AQ294" s="351"/>
      <c r="AR294" s="351"/>
      <c r="AS294" s="351"/>
      <c r="AT294" s="351"/>
      <c r="AU294" s="351"/>
      <c r="AV294" s="351"/>
      <c r="AW294" s="351"/>
      <c r="AX294" s="351"/>
      <c r="AY294" s="351"/>
      <c r="AZ294" s="351"/>
      <c r="BA294" s="351"/>
      <c r="BB294" s="351"/>
      <c r="BC294" s="351"/>
      <c r="BD294" s="351"/>
      <c r="BE294" s="351"/>
      <c r="BF294" s="351"/>
      <c r="BG294" s="351"/>
      <c r="BH294" s="351"/>
      <c r="BI294" s="351"/>
      <c r="BJ294" s="351"/>
      <c r="BK294" s="351"/>
      <c r="BL294" s="351"/>
      <c r="BM294" s="351"/>
      <c r="BN294" s="351"/>
      <c r="BO294" s="351"/>
      <c r="BP294" s="351"/>
      <c r="BQ294" s="351"/>
      <c r="BR294" s="351"/>
      <c r="BS294" s="351"/>
    </row>
    <row r="295" spans="1:77" s="350" customFormat="1" ht="54" x14ac:dyDescent="0.2">
      <c r="A295" s="343">
        <v>80</v>
      </c>
      <c r="B295" s="466" t="s">
        <v>470</v>
      </c>
      <c r="C295" s="434"/>
      <c r="D295" s="434" t="s">
        <v>166</v>
      </c>
      <c r="E295" s="493" t="s">
        <v>167</v>
      </c>
      <c r="F295" s="496" t="s">
        <v>633</v>
      </c>
      <c r="G295" s="433" t="s">
        <v>166</v>
      </c>
      <c r="H295" s="347"/>
      <c r="I295" s="435"/>
      <c r="J295" s="527">
        <v>32</v>
      </c>
      <c r="K295" s="617"/>
      <c r="L295" s="437">
        <v>1</v>
      </c>
      <c r="M295" s="349"/>
      <c r="O295" s="351"/>
      <c r="P295" s="351"/>
      <c r="Q295" s="351"/>
      <c r="R295" s="351"/>
      <c r="S295" s="351"/>
      <c r="T295" s="351"/>
      <c r="U295" s="351"/>
      <c r="V295" s="351"/>
      <c r="W295" s="351"/>
      <c r="X295" s="351"/>
      <c r="Y295" s="351"/>
      <c r="Z295" s="351"/>
      <c r="AA295" s="351"/>
      <c r="AB295" s="351"/>
      <c r="AC295" s="351"/>
      <c r="AD295" s="351"/>
      <c r="AE295" s="351"/>
      <c r="AF295" s="351"/>
      <c r="AG295" s="351"/>
      <c r="AH295" s="351"/>
      <c r="AI295" s="351"/>
      <c r="AJ295" s="351"/>
      <c r="AK295" s="351"/>
      <c r="AL295" s="351"/>
      <c r="AM295" s="351"/>
      <c r="AN295" s="351"/>
      <c r="AO295" s="351"/>
      <c r="AP295" s="351"/>
      <c r="AQ295" s="351"/>
      <c r="AR295" s="351"/>
      <c r="AS295" s="351"/>
      <c r="AT295" s="351"/>
      <c r="AU295" s="351"/>
      <c r="AV295" s="351"/>
      <c r="AW295" s="351"/>
      <c r="AX295" s="351"/>
      <c r="AY295" s="351"/>
      <c r="AZ295" s="351"/>
      <c r="BA295" s="351"/>
      <c r="BB295" s="351"/>
      <c r="BC295" s="351"/>
      <c r="BD295" s="351"/>
      <c r="BE295" s="351"/>
      <c r="BF295" s="351"/>
      <c r="BG295" s="351"/>
      <c r="BH295" s="351"/>
      <c r="BI295" s="351"/>
      <c r="BJ295" s="351"/>
      <c r="BK295" s="351"/>
      <c r="BL295" s="351"/>
      <c r="BM295" s="351"/>
      <c r="BN295" s="351"/>
      <c r="BO295" s="351"/>
      <c r="BP295" s="351"/>
      <c r="BQ295" s="351"/>
      <c r="BR295" s="351"/>
      <c r="BS295" s="351"/>
    </row>
    <row r="296" spans="1:77" s="350" customFormat="1" ht="67.5" x14ac:dyDescent="0.2">
      <c r="A296" s="343">
        <v>81</v>
      </c>
      <c r="B296" s="466" t="s">
        <v>470</v>
      </c>
      <c r="C296" s="345"/>
      <c r="D296" s="434" t="s">
        <v>166</v>
      </c>
      <c r="E296" s="493" t="s">
        <v>167</v>
      </c>
      <c r="F296" s="496" t="s">
        <v>590</v>
      </c>
      <c r="G296" s="433" t="s">
        <v>166</v>
      </c>
      <c r="H296" s="347"/>
      <c r="I296" s="435"/>
      <c r="J296" s="527">
        <v>45</v>
      </c>
      <c r="K296" s="617"/>
      <c r="L296" s="437">
        <v>1</v>
      </c>
      <c r="M296" s="349"/>
      <c r="O296" s="351"/>
      <c r="P296" s="351"/>
      <c r="Q296" s="351"/>
      <c r="R296" s="351"/>
      <c r="S296" s="351"/>
      <c r="T296" s="351"/>
      <c r="U296" s="351"/>
      <c r="V296" s="351"/>
      <c r="W296" s="351"/>
      <c r="X296" s="351"/>
      <c r="Y296" s="351"/>
      <c r="Z296" s="351"/>
      <c r="AA296" s="351"/>
      <c r="AB296" s="351"/>
      <c r="AC296" s="351"/>
      <c r="AD296" s="351"/>
      <c r="AE296" s="351"/>
      <c r="AF296" s="351"/>
      <c r="AG296" s="351"/>
      <c r="AH296" s="351"/>
      <c r="AI296" s="351"/>
      <c r="AJ296" s="351"/>
      <c r="AK296" s="351"/>
      <c r="AL296" s="351"/>
      <c r="AM296" s="351"/>
      <c r="AN296" s="351"/>
      <c r="AO296" s="351"/>
      <c r="AP296" s="351"/>
      <c r="AQ296" s="351"/>
      <c r="AR296" s="351"/>
      <c r="AS296" s="351"/>
      <c r="AT296" s="351"/>
      <c r="AU296" s="351"/>
      <c r="AV296" s="351"/>
      <c r="AW296" s="351"/>
      <c r="AX296" s="351"/>
      <c r="AY296" s="351"/>
      <c r="AZ296" s="351"/>
      <c r="BA296" s="351"/>
      <c r="BB296" s="351"/>
      <c r="BC296" s="351"/>
      <c r="BD296" s="351"/>
      <c r="BE296" s="351"/>
      <c r="BF296" s="351"/>
      <c r="BG296" s="351"/>
      <c r="BH296" s="351"/>
      <c r="BI296" s="351"/>
      <c r="BJ296" s="351"/>
      <c r="BK296" s="351"/>
      <c r="BL296" s="351"/>
      <c r="BM296" s="351"/>
      <c r="BN296" s="351"/>
      <c r="BO296" s="351"/>
      <c r="BP296" s="351"/>
      <c r="BQ296" s="351"/>
      <c r="BR296" s="351"/>
      <c r="BS296" s="351"/>
    </row>
    <row r="297" spans="1:77" s="350" customFormat="1" ht="54" x14ac:dyDescent="0.2">
      <c r="A297" s="343">
        <v>82</v>
      </c>
      <c r="B297" s="466" t="s">
        <v>470</v>
      </c>
      <c r="C297" s="434"/>
      <c r="D297" s="434" t="s">
        <v>166</v>
      </c>
      <c r="E297" s="493" t="s">
        <v>167</v>
      </c>
      <c r="F297" s="496" t="s">
        <v>597</v>
      </c>
      <c r="G297" s="433" t="s">
        <v>166</v>
      </c>
      <c r="H297" s="347"/>
      <c r="I297" s="435"/>
      <c r="J297" s="527">
        <v>24</v>
      </c>
      <c r="K297" s="617"/>
      <c r="L297" s="437">
        <v>1</v>
      </c>
      <c r="M297" s="349"/>
      <c r="O297" s="351"/>
      <c r="P297" s="351"/>
      <c r="Q297" s="351"/>
      <c r="R297" s="351"/>
      <c r="S297" s="351"/>
      <c r="T297" s="351"/>
      <c r="U297" s="351"/>
      <c r="V297" s="351"/>
      <c r="W297" s="351"/>
      <c r="X297" s="351"/>
      <c r="Y297" s="351"/>
      <c r="Z297" s="351"/>
      <c r="AA297" s="351"/>
      <c r="AB297" s="351"/>
      <c r="AC297" s="351"/>
      <c r="AD297" s="351"/>
      <c r="AE297" s="351"/>
      <c r="AF297" s="351"/>
      <c r="AG297" s="351"/>
      <c r="AH297" s="351"/>
      <c r="AI297" s="351"/>
      <c r="AJ297" s="351"/>
      <c r="AK297" s="351"/>
      <c r="AL297" s="351"/>
      <c r="AM297" s="351"/>
      <c r="AN297" s="351"/>
      <c r="AO297" s="351"/>
      <c r="AP297" s="351"/>
      <c r="AQ297" s="351"/>
      <c r="AR297" s="351"/>
      <c r="AS297" s="351"/>
      <c r="AT297" s="351"/>
      <c r="AU297" s="351"/>
      <c r="AV297" s="351"/>
      <c r="AW297" s="351"/>
      <c r="AX297" s="351"/>
      <c r="AY297" s="351"/>
      <c r="AZ297" s="351"/>
      <c r="BA297" s="351"/>
      <c r="BB297" s="351"/>
      <c r="BC297" s="351"/>
      <c r="BD297" s="351"/>
      <c r="BE297" s="351"/>
      <c r="BF297" s="351"/>
      <c r="BG297" s="351"/>
      <c r="BH297" s="351"/>
      <c r="BI297" s="351"/>
      <c r="BJ297" s="351"/>
      <c r="BK297" s="351"/>
      <c r="BL297" s="351"/>
      <c r="BM297" s="351"/>
      <c r="BN297" s="351"/>
      <c r="BO297" s="351"/>
      <c r="BP297" s="351"/>
      <c r="BQ297" s="351"/>
      <c r="BR297" s="351"/>
      <c r="BS297" s="351"/>
    </row>
    <row r="298" spans="1:77" s="350" customFormat="1" ht="54" x14ac:dyDescent="0.2">
      <c r="A298" s="343">
        <v>83</v>
      </c>
      <c r="B298" s="466" t="s">
        <v>470</v>
      </c>
      <c r="C298" s="434"/>
      <c r="D298" s="434" t="s">
        <v>166</v>
      </c>
      <c r="E298" s="493" t="s">
        <v>167</v>
      </c>
      <c r="F298" s="496" t="s">
        <v>634</v>
      </c>
      <c r="G298" s="433" t="s">
        <v>166</v>
      </c>
      <c r="H298" s="347"/>
      <c r="I298" s="435"/>
      <c r="J298" s="527">
        <v>12</v>
      </c>
      <c r="K298" s="617"/>
      <c r="L298" s="437">
        <v>1</v>
      </c>
      <c r="M298" s="349"/>
      <c r="O298" s="351"/>
      <c r="P298" s="351"/>
      <c r="Q298" s="351"/>
      <c r="R298" s="351"/>
      <c r="S298" s="351"/>
      <c r="T298" s="351"/>
      <c r="U298" s="351"/>
      <c r="V298" s="351"/>
      <c r="W298" s="351"/>
      <c r="X298" s="351"/>
      <c r="Y298" s="351"/>
      <c r="Z298" s="351"/>
      <c r="AA298" s="351"/>
      <c r="AB298" s="351"/>
      <c r="AC298" s="351"/>
      <c r="AD298" s="351"/>
      <c r="AE298" s="351"/>
      <c r="AF298" s="351"/>
      <c r="AG298" s="351"/>
      <c r="AH298" s="351"/>
      <c r="AI298" s="351"/>
      <c r="AJ298" s="351"/>
      <c r="AK298" s="351"/>
      <c r="AL298" s="351"/>
      <c r="AM298" s="351"/>
      <c r="AN298" s="351"/>
      <c r="AO298" s="351"/>
      <c r="AP298" s="351"/>
      <c r="AQ298" s="351"/>
      <c r="AR298" s="351"/>
      <c r="AS298" s="351"/>
      <c r="AT298" s="351"/>
      <c r="AU298" s="351"/>
      <c r="AV298" s="351"/>
      <c r="AW298" s="351"/>
      <c r="AX298" s="351"/>
      <c r="AY298" s="351"/>
      <c r="AZ298" s="351"/>
      <c r="BA298" s="351"/>
      <c r="BB298" s="351"/>
      <c r="BC298" s="351"/>
      <c r="BD298" s="351"/>
      <c r="BE298" s="351"/>
      <c r="BF298" s="351"/>
      <c r="BG298" s="351"/>
      <c r="BH298" s="351"/>
      <c r="BI298" s="351"/>
      <c r="BJ298" s="351"/>
      <c r="BK298" s="351"/>
      <c r="BL298" s="351"/>
      <c r="BM298" s="351"/>
      <c r="BN298" s="351"/>
      <c r="BO298" s="351"/>
      <c r="BP298" s="351"/>
      <c r="BQ298" s="351"/>
      <c r="BR298" s="351"/>
      <c r="BS298" s="351"/>
    </row>
    <row r="299" spans="1:77" s="350" customFormat="1" ht="54" x14ac:dyDescent="0.2">
      <c r="A299" s="343">
        <v>84</v>
      </c>
      <c r="B299" s="466" t="s">
        <v>470</v>
      </c>
      <c r="C299" s="434"/>
      <c r="D299" s="434" t="s">
        <v>166</v>
      </c>
      <c r="E299" s="493" t="s">
        <v>167</v>
      </c>
      <c r="F299" s="496" t="s">
        <v>615</v>
      </c>
      <c r="G299" s="433" t="s">
        <v>166</v>
      </c>
      <c r="H299" s="347"/>
      <c r="I299" s="435"/>
      <c r="J299" s="527">
        <v>7</v>
      </c>
      <c r="K299" s="526"/>
      <c r="L299" s="437">
        <v>1</v>
      </c>
      <c r="M299" s="349"/>
      <c r="O299" s="351"/>
      <c r="P299" s="351"/>
      <c r="Q299" s="351"/>
      <c r="R299" s="351"/>
      <c r="S299" s="351"/>
      <c r="T299" s="351"/>
      <c r="U299" s="351"/>
      <c r="V299" s="351"/>
      <c r="W299" s="351"/>
      <c r="X299" s="351"/>
      <c r="Y299" s="351"/>
      <c r="Z299" s="351"/>
      <c r="AA299" s="351"/>
      <c r="AB299" s="351"/>
      <c r="AC299" s="351"/>
      <c r="AD299" s="351"/>
      <c r="AE299" s="351"/>
      <c r="AF299" s="351"/>
      <c r="AG299" s="351"/>
      <c r="AH299" s="351"/>
      <c r="AI299" s="351"/>
      <c r="AJ299" s="351"/>
      <c r="AK299" s="351"/>
      <c r="AL299" s="351"/>
      <c r="AM299" s="351"/>
      <c r="AN299" s="351"/>
      <c r="AO299" s="351"/>
      <c r="AP299" s="351"/>
      <c r="AQ299" s="351"/>
      <c r="AR299" s="351"/>
      <c r="AS299" s="351"/>
      <c r="AT299" s="351"/>
      <c r="AU299" s="351"/>
      <c r="AV299" s="351"/>
      <c r="AW299" s="351"/>
      <c r="AX299" s="351"/>
      <c r="AY299" s="351"/>
      <c r="AZ299" s="351"/>
      <c r="BA299" s="351"/>
      <c r="BB299" s="351"/>
      <c r="BC299" s="351"/>
      <c r="BD299" s="351"/>
      <c r="BE299" s="351"/>
      <c r="BF299" s="351"/>
      <c r="BG299" s="351"/>
      <c r="BH299" s="351"/>
      <c r="BI299" s="351"/>
      <c r="BJ299" s="351"/>
      <c r="BK299" s="351"/>
      <c r="BL299" s="351"/>
      <c r="BM299" s="351"/>
      <c r="BN299" s="351"/>
      <c r="BO299" s="351"/>
      <c r="BP299" s="351"/>
      <c r="BQ299" s="351"/>
      <c r="BR299" s="351"/>
      <c r="BS299" s="351"/>
    </row>
    <row r="300" spans="1:77" s="350" customFormat="1" ht="54" x14ac:dyDescent="0.2">
      <c r="A300" s="343">
        <v>85</v>
      </c>
      <c r="B300" s="466" t="s">
        <v>470</v>
      </c>
      <c r="C300" s="434"/>
      <c r="D300" s="434" t="s">
        <v>166</v>
      </c>
      <c r="E300" s="493" t="s">
        <v>167</v>
      </c>
      <c r="F300" s="496" t="s">
        <v>635</v>
      </c>
      <c r="G300" s="433" t="s">
        <v>166</v>
      </c>
      <c r="H300" s="347"/>
      <c r="I300" s="435"/>
      <c r="J300" s="527">
        <v>24</v>
      </c>
      <c r="K300" s="526"/>
      <c r="L300" s="437">
        <v>1</v>
      </c>
      <c r="M300" s="349"/>
      <c r="O300" s="351"/>
      <c r="P300" s="351"/>
      <c r="Q300" s="351"/>
      <c r="R300" s="351"/>
      <c r="S300" s="351"/>
      <c r="T300" s="351"/>
      <c r="U300" s="351"/>
      <c r="V300" s="351"/>
      <c r="W300" s="351"/>
      <c r="X300" s="351"/>
      <c r="Y300" s="351"/>
      <c r="Z300" s="351"/>
      <c r="AA300" s="351"/>
      <c r="AB300" s="351"/>
      <c r="AC300" s="351"/>
      <c r="AD300" s="351"/>
      <c r="AE300" s="351"/>
      <c r="AF300" s="351"/>
      <c r="AG300" s="351"/>
      <c r="AH300" s="351"/>
      <c r="AI300" s="351"/>
      <c r="AJ300" s="351"/>
      <c r="AK300" s="351"/>
      <c r="AL300" s="351"/>
      <c r="AM300" s="351"/>
      <c r="AN300" s="351"/>
      <c r="AO300" s="351"/>
      <c r="AP300" s="351"/>
      <c r="AQ300" s="351"/>
      <c r="AR300" s="351"/>
      <c r="AS300" s="351"/>
      <c r="AT300" s="351"/>
      <c r="AU300" s="351"/>
      <c r="AV300" s="351"/>
      <c r="AW300" s="351"/>
      <c r="AX300" s="351"/>
      <c r="AY300" s="351"/>
      <c r="AZ300" s="351"/>
      <c r="BA300" s="351"/>
      <c r="BB300" s="351"/>
      <c r="BC300" s="351"/>
      <c r="BD300" s="351"/>
      <c r="BE300" s="351"/>
      <c r="BF300" s="351"/>
      <c r="BG300" s="351"/>
      <c r="BH300" s="351"/>
      <c r="BI300" s="351"/>
      <c r="BJ300" s="351"/>
      <c r="BK300" s="351"/>
      <c r="BL300" s="351"/>
      <c r="BM300" s="351"/>
      <c r="BN300" s="351"/>
      <c r="BO300" s="351"/>
      <c r="BP300" s="351"/>
      <c r="BQ300" s="351"/>
      <c r="BR300" s="351"/>
      <c r="BS300" s="351"/>
    </row>
    <row r="301" spans="1:77" s="350" customFormat="1" ht="54" x14ac:dyDescent="0.2">
      <c r="A301" s="343">
        <v>86</v>
      </c>
      <c r="B301" s="466" t="s">
        <v>470</v>
      </c>
      <c r="C301" s="434"/>
      <c r="D301" s="434" t="s">
        <v>166</v>
      </c>
      <c r="E301" s="493" t="s">
        <v>167</v>
      </c>
      <c r="F301" s="496" t="s">
        <v>636</v>
      </c>
      <c r="G301" s="433" t="s">
        <v>166</v>
      </c>
      <c r="H301" s="347"/>
      <c r="I301" s="435"/>
      <c r="J301" s="527">
        <v>21</v>
      </c>
      <c r="K301" s="526"/>
      <c r="L301" s="437">
        <v>1</v>
      </c>
      <c r="M301" s="349"/>
      <c r="O301" s="351"/>
      <c r="P301" s="351"/>
      <c r="Q301" s="351"/>
      <c r="R301" s="351"/>
      <c r="S301" s="351"/>
      <c r="T301" s="351"/>
      <c r="U301" s="351"/>
      <c r="V301" s="351"/>
      <c r="W301" s="351"/>
      <c r="X301" s="351"/>
      <c r="Y301" s="351"/>
      <c r="Z301" s="351"/>
      <c r="AA301" s="351"/>
      <c r="AB301" s="351"/>
      <c r="AC301" s="351"/>
      <c r="AD301" s="351"/>
      <c r="AE301" s="351"/>
      <c r="AF301" s="351"/>
      <c r="AG301" s="351"/>
      <c r="AH301" s="351"/>
      <c r="AI301" s="351"/>
      <c r="AJ301" s="351"/>
      <c r="AK301" s="351"/>
      <c r="AL301" s="351"/>
      <c r="AM301" s="351"/>
      <c r="AN301" s="351"/>
      <c r="AO301" s="351"/>
      <c r="AP301" s="351"/>
      <c r="AQ301" s="351"/>
      <c r="AR301" s="351"/>
      <c r="AS301" s="351"/>
      <c r="AT301" s="351"/>
      <c r="AU301" s="351"/>
      <c r="AV301" s="351"/>
      <c r="AW301" s="351"/>
      <c r="AX301" s="351"/>
      <c r="AY301" s="351"/>
      <c r="AZ301" s="351"/>
      <c r="BA301" s="351"/>
      <c r="BB301" s="351"/>
      <c r="BC301" s="351"/>
      <c r="BD301" s="351"/>
      <c r="BE301" s="351"/>
      <c r="BF301" s="351"/>
      <c r="BG301" s="351"/>
      <c r="BH301" s="351"/>
      <c r="BI301" s="351"/>
      <c r="BJ301" s="351"/>
      <c r="BK301" s="351"/>
      <c r="BL301" s="351"/>
      <c r="BM301" s="351"/>
      <c r="BN301" s="351"/>
      <c r="BO301" s="351"/>
      <c r="BP301" s="351"/>
      <c r="BQ301" s="351"/>
      <c r="BR301" s="351"/>
      <c r="BS301" s="351"/>
    </row>
    <row r="302" spans="1:77" s="350" customFormat="1" ht="54" x14ac:dyDescent="0.2">
      <c r="A302" s="343">
        <v>87</v>
      </c>
      <c r="B302" s="466" t="s">
        <v>470</v>
      </c>
      <c r="C302" s="434"/>
      <c r="D302" s="434" t="s">
        <v>166</v>
      </c>
      <c r="E302" s="493" t="s">
        <v>167</v>
      </c>
      <c r="F302" s="496" t="s">
        <v>637</v>
      </c>
      <c r="G302" s="433" t="s">
        <v>166</v>
      </c>
      <c r="H302" s="347"/>
      <c r="I302" s="435"/>
      <c r="J302" s="527">
        <v>4</v>
      </c>
      <c r="K302" s="526"/>
      <c r="L302" s="437">
        <v>1</v>
      </c>
      <c r="M302" s="349"/>
      <c r="O302" s="351"/>
      <c r="P302" s="351"/>
      <c r="Q302" s="351"/>
      <c r="R302" s="351"/>
      <c r="S302" s="351"/>
      <c r="T302" s="351"/>
      <c r="U302" s="351"/>
      <c r="V302" s="351"/>
      <c r="W302" s="351"/>
      <c r="X302" s="351"/>
      <c r="Y302" s="351"/>
      <c r="Z302" s="351"/>
      <c r="AA302" s="351"/>
      <c r="AB302" s="351"/>
      <c r="AC302" s="351"/>
      <c r="AD302" s="351"/>
      <c r="AE302" s="351"/>
      <c r="AF302" s="351"/>
      <c r="AG302" s="351"/>
      <c r="AH302" s="351"/>
      <c r="AI302" s="351"/>
      <c r="AJ302" s="351"/>
      <c r="AK302" s="351"/>
      <c r="AL302" s="351"/>
      <c r="AM302" s="351"/>
      <c r="AN302" s="351"/>
      <c r="AO302" s="351"/>
      <c r="AP302" s="351"/>
      <c r="AQ302" s="351"/>
      <c r="AR302" s="351"/>
      <c r="AS302" s="351"/>
      <c r="AT302" s="351"/>
      <c r="AU302" s="351"/>
      <c r="AV302" s="351"/>
      <c r="AW302" s="351"/>
      <c r="AX302" s="351"/>
      <c r="AY302" s="351"/>
      <c r="AZ302" s="351"/>
      <c r="BA302" s="351"/>
      <c r="BB302" s="351"/>
      <c r="BC302" s="351"/>
      <c r="BD302" s="351"/>
      <c r="BE302" s="351"/>
      <c r="BF302" s="351"/>
      <c r="BG302" s="351"/>
      <c r="BH302" s="351"/>
      <c r="BI302" s="351"/>
      <c r="BJ302" s="351"/>
      <c r="BK302" s="351"/>
      <c r="BL302" s="351"/>
      <c r="BM302" s="351"/>
      <c r="BN302" s="351"/>
      <c r="BO302" s="351"/>
      <c r="BP302" s="351"/>
      <c r="BQ302" s="351"/>
      <c r="BR302" s="351"/>
      <c r="BS302" s="351"/>
    </row>
    <row r="303" spans="1:77" s="350" customFormat="1" ht="54" x14ac:dyDescent="0.2">
      <c r="A303" s="343">
        <v>88</v>
      </c>
      <c r="B303" s="466" t="s">
        <v>470</v>
      </c>
      <c r="C303" s="434"/>
      <c r="D303" s="434" t="s">
        <v>166</v>
      </c>
      <c r="E303" s="493" t="s">
        <v>167</v>
      </c>
      <c r="F303" s="499" t="s">
        <v>638</v>
      </c>
      <c r="G303" s="433" t="s">
        <v>166</v>
      </c>
      <c r="H303" s="347"/>
      <c r="I303" s="435"/>
      <c r="J303" s="528">
        <v>28</v>
      </c>
      <c r="K303" s="526"/>
      <c r="L303" s="437">
        <v>2</v>
      </c>
      <c r="M303" s="349"/>
      <c r="O303" s="351"/>
      <c r="P303" s="351"/>
      <c r="Q303" s="351"/>
      <c r="R303" s="351"/>
      <c r="S303" s="351"/>
      <c r="T303" s="351"/>
      <c r="U303" s="351"/>
      <c r="V303" s="351"/>
      <c r="W303" s="351"/>
      <c r="X303" s="351"/>
      <c r="Y303" s="351"/>
      <c r="Z303" s="351"/>
      <c r="AA303" s="351"/>
      <c r="AB303" s="351"/>
      <c r="AC303" s="351"/>
      <c r="AD303" s="351"/>
      <c r="AE303" s="351"/>
      <c r="AF303" s="351"/>
      <c r="AG303" s="351"/>
      <c r="AH303" s="351"/>
      <c r="AI303" s="351"/>
      <c r="AJ303" s="351"/>
      <c r="AK303" s="351"/>
      <c r="AL303" s="351"/>
      <c r="AM303" s="351"/>
      <c r="AN303" s="351"/>
      <c r="AO303" s="351"/>
      <c r="AP303" s="351"/>
      <c r="AQ303" s="351"/>
      <c r="AR303" s="351"/>
      <c r="AS303" s="351"/>
      <c r="AT303" s="351"/>
      <c r="AU303" s="351"/>
      <c r="AV303" s="351"/>
      <c r="AW303" s="351"/>
      <c r="AX303" s="351"/>
      <c r="AY303" s="351"/>
      <c r="AZ303" s="351"/>
      <c r="BA303" s="351"/>
      <c r="BB303" s="351"/>
      <c r="BC303" s="351"/>
      <c r="BD303" s="351"/>
      <c r="BE303" s="351"/>
      <c r="BF303" s="351"/>
      <c r="BG303" s="351"/>
      <c r="BH303" s="351"/>
      <c r="BI303" s="351"/>
      <c r="BJ303" s="351"/>
      <c r="BK303" s="351"/>
      <c r="BL303" s="351"/>
      <c r="BM303" s="351"/>
      <c r="BN303" s="351"/>
      <c r="BO303" s="351"/>
      <c r="BP303" s="351"/>
      <c r="BQ303" s="351"/>
      <c r="BR303" s="351"/>
      <c r="BS303" s="351"/>
    </row>
    <row r="304" spans="1:77" ht="18" customHeight="1" x14ac:dyDescent="0.2">
      <c r="A304" s="352"/>
      <c r="B304" s="353"/>
      <c r="C304" s="354">
        <v>0</v>
      </c>
      <c r="D304" s="355">
        <v>10</v>
      </c>
      <c r="E304" s="356"/>
      <c r="F304" s="494"/>
      <c r="G304" s="357"/>
      <c r="H304" s="357"/>
      <c r="I304" s="354">
        <f>SUM(I294:I303)</f>
        <v>0</v>
      </c>
      <c r="J304" s="454">
        <f>SUM(J294:J303)</f>
        <v>222</v>
      </c>
      <c r="K304" s="358"/>
      <c r="L304" s="354">
        <f>SUM(L294:L303)</f>
        <v>11</v>
      </c>
      <c r="M304" s="354">
        <f>SUM(M294:M303)</f>
        <v>0</v>
      </c>
      <c r="O304" s="329"/>
      <c r="P304" s="329"/>
      <c r="Q304" s="329"/>
      <c r="R304" s="329"/>
      <c r="S304" s="329"/>
      <c r="T304" s="329"/>
      <c r="U304" s="329"/>
      <c r="V304" s="329"/>
      <c r="W304" s="329"/>
      <c r="X304" s="329"/>
      <c r="Y304" s="329"/>
      <c r="Z304" s="329"/>
      <c r="AA304" s="329"/>
      <c r="AB304" s="329"/>
      <c r="AC304" s="329"/>
      <c r="AD304" s="329"/>
      <c r="AE304" s="329"/>
      <c r="AF304" s="329"/>
      <c r="AG304" s="329"/>
      <c r="AH304" s="329"/>
      <c r="AI304" s="329"/>
      <c r="AJ304" s="329"/>
      <c r="AK304" s="329"/>
      <c r="AL304" s="329"/>
      <c r="AM304" s="329"/>
      <c r="AN304" s="329"/>
      <c r="AO304" s="329"/>
      <c r="AP304" s="329"/>
      <c r="AQ304" s="329"/>
      <c r="AR304" s="329"/>
      <c r="AS304" s="329"/>
      <c r="AT304" s="329"/>
      <c r="AU304" s="329"/>
      <c r="AV304" s="329"/>
      <c r="AW304" s="329"/>
      <c r="AX304" s="329"/>
      <c r="AY304" s="329"/>
      <c r="AZ304" s="329"/>
      <c r="BA304" s="329"/>
      <c r="BB304" s="329"/>
      <c r="BC304" s="329"/>
      <c r="BD304" s="329"/>
      <c r="BE304" s="329"/>
      <c r="BF304" s="329"/>
      <c r="BG304" s="329"/>
      <c r="BH304" s="329"/>
      <c r="BI304" s="329"/>
      <c r="BJ304" s="329"/>
      <c r="BK304" s="329"/>
      <c r="BL304" s="329"/>
      <c r="BM304" s="329"/>
      <c r="BN304" s="329"/>
      <c r="BO304" s="329"/>
      <c r="BP304" s="329"/>
      <c r="BQ304" s="329"/>
      <c r="BR304" s="329"/>
      <c r="BS304" s="329"/>
    </row>
    <row r="305" spans="1:77" ht="19.5" x14ac:dyDescent="0.2">
      <c r="A305" s="628" t="s">
        <v>0</v>
      </c>
      <c r="B305" s="628"/>
      <c r="C305" s="628"/>
      <c r="D305" s="628"/>
      <c r="E305" s="628"/>
      <c r="F305" s="628"/>
      <c r="G305" s="628"/>
      <c r="H305" s="628"/>
      <c r="I305" s="628"/>
      <c r="J305" s="628"/>
      <c r="K305" s="628"/>
      <c r="L305" s="628"/>
      <c r="M305" s="628"/>
    </row>
    <row r="306" spans="1:77" ht="19.5" x14ac:dyDescent="0.2">
      <c r="A306" s="309"/>
      <c r="B306" s="307"/>
      <c r="C306" s="307"/>
      <c r="D306" s="307"/>
      <c r="E306" s="307"/>
      <c r="F306" s="451"/>
      <c r="G306" s="307"/>
      <c r="H306" s="307"/>
      <c r="I306" s="307"/>
      <c r="J306" s="307"/>
      <c r="K306" s="307"/>
      <c r="L306" s="307"/>
      <c r="M306" s="310" t="s">
        <v>52</v>
      </c>
    </row>
    <row r="307" spans="1:77" ht="15.75" x14ac:dyDescent="0.2">
      <c r="A307" s="311" t="s">
        <v>147</v>
      </c>
      <c r="B307" s="307"/>
      <c r="C307" s="307"/>
      <c r="D307" s="307"/>
      <c r="E307" s="307"/>
      <c r="F307" s="307"/>
      <c r="G307" s="307"/>
      <c r="H307" s="307"/>
      <c r="I307" s="307"/>
      <c r="J307" s="307"/>
      <c r="K307" s="307"/>
      <c r="L307" s="312"/>
    </row>
    <row r="308" spans="1:77" ht="15.75" x14ac:dyDescent="0.2">
      <c r="A308" s="311" t="s">
        <v>148</v>
      </c>
      <c r="B308" s="307"/>
      <c r="C308" s="307"/>
      <c r="D308" s="307"/>
      <c r="E308" s="307"/>
      <c r="F308" s="307"/>
      <c r="G308" s="307"/>
      <c r="H308" s="307"/>
      <c r="I308" s="307"/>
      <c r="J308" s="307"/>
      <c r="K308" s="307"/>
      <c r="L308" s="307"/>
      <c r="M308" s="313"/>
    </row>
    <row r="309" spans="1:77" ht="6.95" customHeight="1" x14ac:dyDescent="0.2">
      <c r="A309" s="314"/>
      <c r="B309" s="314"/>
      <c r="C309" s="314"/>
      <c r="D309" s="314"/>
      <c r="E309" s="314"/>
      <c r="F309" s="315"/>
      <c r="G309" s="315"/>
      <c r="H309" s="314"/>
      <c r="I309" s="314"/>
      <c r="J309" s="314"/>
      <c r="K309" s="314"/>
      <c r="L309" s="314"/>
      <c r="M309" s="314"/>
    </row>
    <row r="310" spans="1:77" ht="21.95" customHeight="1" x14ac:dyDescent="0.2">
      <c r="A310" s="316" t="s">
        <v>149</v>
      </c>
      <c r="B310" s="317"/>
      <c r="C310" s="317" t="s">
        <v>56</v>
      </c>
      <c r="D310" s="317"/>
      <c r="E310" s="317"/>
      <c r="F310" s="318"/>
      <c r="G310" s="318"/>
      <c r="H310" s="318" t="s">
        <v>4</v>
      </c>
      <c r="I310" s="319" t="s">
        <v>505</v>
      </c>
      <c r="J310" s="318"/>
      <c r="K310" s="318"/>
      <c r="L310" s="318"/>
      <c r="M310" s="320"/>
    </row>
    <row r="311" spans="1:77" ht="6.95" customHeight="1" x14ac:dyDescent="0.2">
      <c r="A311" s="321"/>
      <c r="B311" s="322"/>
      <c r="C311" s="322"/>
      <c r="D311" s="322"/>
      <c r="E311" s="322"/>
      <c r="F311" s="321"/>
      <c r="G311" s="321"/>
      <c r="H311" s="321"/>
      <c r="I311" s="321"/>
      <c r="J311" s="321"/>
      <c r="K311" s="321"/>
      <c r="L311" s="321"/>
      <c r="M311" s="314"/>
    </row>
    <row r="312" spans="1:77" ht="21.95" customHeight="1" x14ac:dyDescent="0.2">
      <c r="A312" s="323" t="s">
        <v>109</v>
      </c>
      <c r="B312" s="317"/>
      <c r="C312" s="324"/>
      <c r="D312" s="317" t="s">
        <v>276</v>
      </c>
      <c r="E312" s="317"/>
      <c r="F312" s="325" t="s">
        <v>6</v>
      </c>
      <c r="G312" s="326" t="s">
        <v>504</v>
      </c>
      <c r="H312" s="322"/>
      <c r="I312" s="322"/>
      <c r="J312" s="322"/>
      <c r="K312" s="322"/>
      <c r="L312" s="322"/>
      <c r="M312" s="327"/>
      <c r="N312" s="328"/>
      <c r="O312" s="314"/>
      <c r="P312" s="314"/>
      <c r="Q312" s="314"/>
      <c r="R312" s="328"/>
      <c r="S312" s="328"/>
      <c r="U312" s="329"/>
      <c r="V312" s="329"/>
      <c r="W312" s="329"/>
      <c r="X312" s="329"/>
      <c r="Y312" s="329"/>
      <c r="Z312" s="329"/>
      <c r="AA312" s="329"/>
      <c r="AB312" s="329"/>
      <c r="AC312" s="329"/>
      <c r="AD312" s="329"/>
      <c r="AE312" s="329"/>
      <c r="AF312" s="329"/>
      <c r="AG312" s="329"/>
      <c r="AH312" s="329"/>
      <c r="AI312" s="329"/>
      <c r="AJ312" s="329"/>
      <c r="AK312" s="329"/>
      <c r="AL312" s="329"/>
      <c r="AM312" s="329"/>
      <c r="AN312" s="329"/>
      <c r="AO312" s="329"/>
      <c r="AP312" s="329"/>
      <c r="AQ312" s="329"/>
      <c r="AR312" s="329"/>
      <c r="AS312" s="329"/>
      <c r="AT312" s="329"/>
      <c r="AU312" s="329"/>
      <c r="AV312" s="329"/>
      <c r="AW312" s="329"/>
      <c r="AX312" s="329"/>
      <c r="AY312" s="329"/>
      <c r="AZ312" s="329"/>
      <c r="BA312" s="329"/>
      <c r="BB312" s="329"/>
      <c r="BC312" s="329"/>
      <c r="BD312" s="329"/>
      <c r="BE312" s="329"/>
      <c r="BF312" s="329"/>
      <c r="BG312" s="329"/>
      <c r="BH312" s="329"/>
      <c r="BI312" s="329"/>
      <c r="BJ312" s="329"/>
      <c r="BK312" s="329"/>
      <c r="BL312" s="329"/>
      <c r="BM312" s="329"/>
      <c r="BN312" s="329"/>
      <c r="BO312" s="329"/>
      <c r="BP312" s="329"/>
      <c r="BQ312" s="329"/>
      <c r="BR312" s="329"/>
      <c r="BS312" s="329"/>
      <c r="BT312" s="329"/>
      <c r="BU312" s="329"/>
      <c r="BV312" s="329"/>
      <c r="BW312" s="329"/>
      <c r="BX312" s="329"/>
      <c r="BY312" s="329"/>
    </row>
    <row r="313" spans="1:77" ht="11.25" customHeight="1" x14ac:dyDescent="0.2">
      <c r="A313" s="314"/>
      <c r="B313" s="314"/>
      <c r="C313" s="314"/>
      <c r="D313" s="314"/>
      <c r="E313" s="314"/>
      <c r="F313" s="314"/>
      <c r="G313" s="314"/>
      <c r="H313" s="314"/>
      <c r="I313" s="314"/>
      <c r="J313" s="314"/>
      <c r="K313" s="314"/>
      <c r="L313" s="314"/>
      <c r="M313" s="314"/>
      <c r="O313" s="329"/>
      <c r="P313" s="329"/>
      <c r="Q313" s="329"/>
      <c r="R313" s="329"/>
      <c r="S313" s="329"/>
      <c r="T313" s="329"/>
      <c r="U313" s="329"/>
      <c r="V313" s="329"/>
      <c r="W313" s="329"/>
      <c r="X313" s="329"/>
      <c r="Y313" s="329"/>
      <c r="Z313" s="329"/>
      <c r="AA313" s="329"/>
      <c r="AB313" s="329"/>
      <c r="AC313" s="329"/>
      <c r="AD313" s="329"/>
      <c r="AE313" s="329"/>
      <c r="AF313" s="329"/>
      <c r="AG313" s="329"/>
      <c r="AH313" s="329"/>
      <c r="AI313" s="329"/>
      <c r="AJ313" s="329"/>
      <c r="AK313" s="329"/>
      <c r="AL313" s="329"/>
      <c r="AM313" s="329"/>
      <c r="AN313" s="329"/>
      <c r="AO313" s="329"/>
      <c r="AP313" s="329"/>
      <c r="AQ313" s="329"/>
      <c r="AR313" s="329"/>
      <c r="AS313" s="329"/>
      <c r="AT313" s="329"/>
      <c r="AU313" s="329"/>
      <c r="AV313" s="329"/>
      <c r="AW313" s="329"/>
      <c r="AX313" s="329"/>
      <c r="AY313" s="329"/>
      <c r="AZ313" s="329"/>
      <c r="BA313" s="329"/>
      <c r="BB313" s="329"/>
      <c r="BC313" s="329"/>
      <c r="BD313" s="329"/>
      <c r="BE313" s="329"/>
      <c r="BF313" s="329"/>
      <c r="BG313" s="329"/>
      <c r="BH313" s="329"/>
      <c r="BI313" s="329"/>
      <c r="BJ313" s="329"/>
      <c r="BK313" s="329"/>
      <c r="BL313" s="329"/>
      <c r="BM313" s="329"/>
      <c r="BN313" s="329"/>
      <c r="BO313" s="329"/>
      <c r="BP313" s="329"/>
      <c r="BQ313" s="329"/>
      <c r="BR313" s="329"/>
      <c r="BS313" s="329"/>
    </row>
    <row r="314" spans="1:77" ht="37.5" customHeight="1" x14ac:dyDescent="0.3">
      <c r="A314" s="330" t="s">
        <v>150</v>
      </c>
      <c r="B314" s="330" t="s">
        <v>151</v>
      </c>
      <c r="C314" s="330" t="s">
        <v>152</v>
      </c>
      <c r="D314" s="330" t="s">
        <v>153</v>
      </c>
      <c r="E314" s="330" t="s">
        <v>154</v>
      </c>
      <c r="F314" s="339" t="s">
        <v>155</v>
      </c>
      <c r="G314" s="331" t="s">
        <v>156</v>
      </c>
      <c r="H314" s="332"/>
      <c r="I314" s="330" t="s">
        <v>157</v>
      </c>
      <c r="J314" s="330" t="s">
        <v>158</v>
      </c>
      <c r="K314" s="330" t="s">
        <v>159</v>
      </c>
      <c r="L314" s="333" t="s">
        <v>160</v>
      </c>
      <c r="M314" s="334"/>
      <c r="O314" s="329"/>
      <c r="P314" s="335"/>
      <c r="Q314" s="336"/>
      <c r="R314" s="329"/>
      <c r="S314" s="336"/>
      <c r="T314" s="329"/>
      <c r="U314" s="336"/>
      <c r="V314" s="329"/>
      <c r="W314" s="336"/>
      <c r="X314" s="329"/>
      <c r="Y314" s="336"/>
      <c r="Z314" s="336"/>
      <c r="AA314" s="329"/>
      <c r="AB314" s="329"/>
      <c r="AC314" s="335"/>
      <c r="AD314" s="336"/>
      <c r="AE314" s="336"/>
      <c r="AF314" s="336"/>
      <c r="AG314" s="336"/>
      <c r="AH314" s="335"/>
      <c r="AI314" s="336"/>
      <c r="AJ314" s="336"/>
      <c r="AK314" s="336"/>
      <c r="AL314" s="329"/>
      <c r="AM314" s="335"/>
      <c r="AN314" s="337"/>
      <c r="AO314" s="335"/>
      <c r="AP314" s="336"/>
      <c r="AQ314" s="336"/>
      <c r="AR314" s="336"/>
      <c r="AS314" s="336"/>
      <c r="AT314" s="336"/>
      <c r="AU314" s="336"/>
      <c r="AV314" s="336"/>
      <c r="AW314" s="336"/>
      <c r="AX314" s="329"/>
      <c r="AY314" s="336"/>
      <c r="AZ314" s="336"/>
      <c r="BA314" s="336"/>
      <c r="BB314" s="329"/>
      <c r="BC314" s="336"/>
      <c r="BD314" s="336"/>
      <c r="BE314" s="336"/>
      <c r="BF314" s="336"/>
      <c r="BG314" s="329"/>
      <c r="BH314" s="336"/>
      <c r="BI314" s="336"/>
      <c r="BJ314" s="336"/>
      <c r="BK314" s="336"/>
      <c r="BL314" s="329"/>
      <c r="BM314" s="336"/>
      <c r="BN314" s="336"/>
      <c r="BO314" s="336"/>
      <c r="BP314" s="336"/>
      <c r="BQ314" s="336"/>
      <c r="BR314" s="336"/>
      <c r="BS314" s="335"/>
    </row>
    <row r="315" spans="1:77" x14ac:dyDescent="0.2">
      <c r="A315" s="338"/>
      <c r="B315" s="338"/>
      <c r="C315" s="338"/>
      <c r="D315" s="338"/>
      <c r="E315" s="338"/>
      <c r="F315" s="339"/>
      <c r="G315" s="339" t="s">
        <v>161</v>
      </c>
      <c r="H315" s="340" t="s">
        <v>162</v>
      </c>
      <c r="I315" s="338"/>
      <c r="J315" s="338"/>
      <c r="K315" s="338"/>
      <c r="L315" s="330" t="s">
        <v>163</v>
      </c>
      <c r="M315" s="339" t="s">
        <v>164</v>
      </c>
      <c r="O315" s="341"/>
      <c r="P315" s="329"/>
      <c r="Q315" s="341"/>
      <c r="R315" s="341"/>
      <c r="S315" s="329"/>
      <c r="T315" s="341"/>
      <c r="U315" s="341"/>
      <c r="V315" s="341"/>
      <c r="W315" s="341"/>
      <c r="X315" s="341"/>
      <c r="Y315" s="341"/>
      <c r="Z315" s="341"/>
      <c r="AA315" s="329"/>
      <c r="AB315" s="342"/>
      <c r="AC315" s="329"/>
      <c r="AD315" s="329"/>
      <c r="AE315" s="329"/>
      <c r="AF315" s="341"/>
      <c r="AG315" s="341"/>
      <c r="AH315" s="341"/>
      <c r="AI315" s="341"/>
      <c r="AJ315" s="341"/>
      <c r="AK315" s="341"/>
      <c r="AL315" s="329"/>
      <c r="AM315" s="341"/>
      <c r="AN315" s="341"/>
      <c r="AO315" s="342"/>
      <c r="AP315" s="341"/>
      <c r="AQ315" s="341"/>
      <c r="AR315" s="341"/>
      <c r="AS315" s="329"/>
      <c r="AT315" s="341"/>
      <c r="AU315" s="341"/>
      <c r="AV315" s="341"/>
      <c r="AW315" s="341"/>
      <c r="AX315" s="341"/>
      <c r="AY315" s="341"/>
      <c r="AZ315" s="341"/>
      <c r="BA315" s="341"/>
      <c r="BB315" s="329"/>
      <c r="BC315" s="341"/>
      <c r="BD315" s="341"/>
      <c r="BE315" s="341"/>
      <c r="BF315" s="341"/>
      <c r="BG315" s="329"/>
      <c r="BH315" s="341"/>
      <c r="BI315" s="341"/>
      <c r="BJ315" s="341"/>
      <c r="BK315" s="341"/>
      <c r="BL315" s="329"/>
      <c r="BM315" s="341"/>
      <c r="BN315" s="341"/>
      <c r="BO315" s="341"/>
      <c r="BP315" s="341"/>
      <c r="BQ315" s="329"/>
      <c r="BR315" s="341"/>
      <c r="BS315" s="342"/>
    </row>
    <row r="316" spans="1:77" s="360" customFormat="1" ht="81" x14ac:dyDescent="0.2">
      <c r="A316" s="348">
        <v>1</v>
      </c>
      <c r="B316" s="344" t="s">
        <v>168</v>
      </c>
      <c r="C316" s="348"/>
      <c r="D316" s="359" t="s">
        <v>166</v>
      </c>
      <c r="E316" s="347" t="s">
        <v>169</v>
      </c>
      <c r="F316" s="437" t="s">
        <v>280</v>
      </c>
      <c r="G316" s="433" t="s">
        <v>166</v>
      </c>
      <c r="H316" s="347"/>
      <c r="I316" s="439">
        <v>1936</v>
      </c>
      <c r="J316" s="440">
        <v>1</v>
      </c>
      <c r="K316" s="629" t="s">
        <v>501</v>
      </c>
      <c r="L316" s="465">
        <v>10</v>
      </c>
      <c r="M316" s="349"/>
      <c r="O316" s="361"/>
      <c r="P316" s="361"/>
      <c r="Q316" s="361"/>
      <c r="R316" s="361"/>
      <c r="S316" s="361"/>
      <c r="T316" s="361"/>
      <c r="U316" s="361"/>
      <c r="V316" s="361"/>
      <c r="W316" s="361"/>
      <c r="X316" s="361"/>
      <c r="Y316" s="361"/>
      <c r="Z316" s="361"/>
      <c r="AA316" s="361"/>
      <c r="AB316" s="361"/>
      <c r="AC316" s="361"/>
      <c r="AD316" s="361"/>
      <c r="AE316" s="361"/>
      <c r="AF316" s="361"/>
      <c r="AG316" s="361"/>
      <c r="AH316" s="361"/>
      <c r="AI316" s="361"/>
      <c r="AJ316" s="361"/>
      <c r="AK316" s="361"/>
      <c r="AL316" s="361"/>
      <c r="AM316" s="361"/>
      <c r="AN316" s="361"/>
      <c r="AO316" s="361"/>
      <c r="AP316" s="361"/>
      <c r="AQ316" s="361"/>
      <c r="AR316" s="361"/>
      <c r="AS316" s="361"/>
      <c r="AT316" s="361"/>
      <c r="AU316" s="361"/>
      <c r="AV316" s="361"/>
      <c r="AW316" s="361"/>
      <c r="AX316" s="361"/>
      <c r="AY316" s="361"/>
      <c r="AZ316" s="361"/>
      <c r="BA316" s="361"/>
      <c r="BB316" s="361"/>
      <c r="BC316" s="361"/>
      <c r="BD316" s="361"/>
      <c r="BE316" s="361"/>
      <c r="BF316" s="361"/>
      <c r="BG316" s="361"/>
      <c r="BH316" s="361"/>
      <c r="BI316" s="361"/>
      <c r="BJ316" s="361"/>
      <c r="BK316" s="361"/>
      <c r="BL316" s="361"/>
      <c r="BM316" s="361"/>
      <c r="BN316" s="361"/>
      <c r="BO316" s="361"/>
      <c r="BP316" s="361"/>
      <c r="BQ316" s="361"/>
      <c r="BR316" s="361"/>
      <c r="BS316" s="361"/>
    </row>
    <row r="317" spans="1:77" s="360" customFormat="1" ht="81" x14ac:dyDescent="0.2">
      <c r="A317" s="348">
        <v>2</v>
      </c>
      <c r="B317" s="344" t="s">
        <v>168</v>
      </c>
      <c r="C317" s="348"/>
      <c r="D317" s="359" t="s">
        <v>166</v>
      </c>
      <c r="E317" s="347" t="s">
        <v>169</v>
      </c>
      <c r="F317" s="437" t="s">
        <v>281</v>
      </c>
      <c r="G317" s="433" t="s">
        <v>166</v>
      </c>
      <c r="H317" s="347"/>
      <c r="I317" s="439">
        <v>1936</v>
      </c>
      <c r="J317" s="440">
        <v>1</v>
      </c>
      <c r="K317" s="626"/>
      <c r="L317" s="440">
        <v>1</v>
      </c>
      <c r="M317" s="349"/>
      <c r="O317" s="361"/>
      <c r="P317" s="361"/>
      <c r="Q317" s="361"/>
      <c r="R317" s="361"/>
      <c r="S317" s="361"/>
      <c r="T317" s="361"/>
      <c r="U317" s="361"/>
      <c r="V317" s="361"/>
      <c r="W317" s="361"/>
      <c r="X317" s="361"/>
      <c r="Y317" s="361"/>
      <c r="Z317" s="361"/>
      <c r="AA317" s="361"/>
      <c r="AB317" s="361"/>
      <c r="AC317" s="361"/>
      <c r="AD317" s="361"/>
      <c r="AE317" s="361"/>
      <c r="AF317" s="361"/>
      <c r="AG317" s="361"/>
      <c r="AH317" s="361"/>
      <c r="AI317" s="361"/>
      <c r="AJ317" s="361"/>
      <c r="AK317" s="361"/>
      <c r="AL317" s="361"/>
      <c r="AM317" s="361"/>
      <c r="AN317" s="361"/>
      <c r="AO317" s="361"/>
      <c r="AP317" s="361"/>
      <c r="AQ317" s="361"/>
      <c r="AR317" s="361"/>
      <c r="AS317" s="361"/>
      <c r="AT317" s="361"/>
      <c r="AU317" s="361"/>
      <c r="AV317" s="361"/>
      <c r="AW317" s="361"/>
      <c r="AX317" s="361"/>
      <c r="AY317" s="361"/>
      <c r="AZ317" s="361"/>
      <c r="BA317" s="361"/>
      <c r="BB317" s="361"/>
      <c r="BC317" s="361"/>
      <c r="BD317" s="361"/>
      <c r="BE317" s="361"/>
      <c r="BF317" s="361"/>
      <c r="BG317" s="361"/>
      <c r="BH317" s="361"/>
      <c r="BI317" s="361"/>
      <c r="BJ317" s="361"/>
      <c r="BK317" s="361"/>
      <c r="BL317" s="361"/>
      <c r="BM317" s="361"/>
      <c r="BN317" s="361"/>
      <c r="BO317" s="361"/>
      <c r="BP317" s="361"/>
      <c r="BQ317" s="361"/>
      <c r="BR317" s="361"/>
      <c r="BS317" s="361"/>
    </row>
    <row r="318" spans="1:77" s="360" customFormat="1" ht="81" x14ac:dyDescent="0.2">
      <c r="A318" s="348">
        <v>3</v>
      </c>
      <c r="B318" s="344" t="s">
        <v>168</v>
      </c>
      <c r="C318" s="348"/>
      <c r="D318" s="359" t="s">
        <v>166</v>
      </c>
      <c r="E318" s="347" t="s">
        <v>169</v>
      </c>
      <c r="F318" s="437" t="s">
        <v>301</v>
      </c>
      <c r="G318" s="433" t="s">
        <v>166</v>
      </c>
      <c r="H318" s="347"/>
      <c r="I318" s="463">
        <v>1056</v>
      </c>
      <c r="J318" s="440">
        <v>1</v>
      </c>
      <c r="K318" s="626"/>
      <c r="L318" s="464">
        <v>1</v>
      </c>
      <c r="M318" s="349"/>
      <c r="O318" s="361"/>
      <c r="P318" s="361"/>
      <c r="Q318" s="361"/>
      <c r="R318" s="361"/>
      <c r="S318" s="361"/>
      <c r="T318" s="361"/>
      <c r="U318" s="361"/>
      <c r="V318" s="361"/>
      <c r="W318" s="361"/>
      <c r="X318" s="361"/>
      <c r="Y318" s="361"/>
      <c r="Z318" s="361"/>
      <c r="AA318" s="361"/>
      <c r="AB318" s="361"/>
      <c r="AC318" s="361"/>
      <c r="AD318" s="361"/>
      <c r="AE318" s="361"/>
      <c r="AF318" s="361"/>
      <c r="AG318" s="361"/>
      <c r="AH318" s="361"/>
      <c r="AI318" s="361"/>
      <c r="AJ318" s="361"/>
      <c r="AK318" s="361"/>
      <c r="AL318" s="361"/>
      <c r="AM318" s="361"/>
      <c r="AN318" s="361"/>
      <c r="AO318" s="361"/>
      <c r="AP318" s="361"/>
      <c r="AQ318" s="361"/>
      <c r="AR318" s="361"/>
      <c r="AS318" s="361"/>
      <c r="AT318" s="361"/>
      <c r="AU318" s="361"/>
      <c r="AV318" s="361"/>
      <c r="AW318" s="361"/>
      <c r="AX318" s="361"/>
      <c r="AY318" s="361"/>
      <c r="AZ318" s="361"/>
      <c r="BA318" s="361"/>
      <c r="BB318" s="361"/>
      <c r="BC318" s="361"/>
      <c r="BD318" s="361"/>
      <c r="BE318" s="361"/>
      <c r="BF318" s="361"/>
      <c r="BG318" s="361"/>
      <c r="BH318" s="361"/>
      <c r="BI318" s="361"/>
      <c r="BJ318" s="361"/>
      <c r="BK318" s="361"/>
      <c r="BL318" s="361"/>
      <c r="BM318" s="361"/>
      <c r="BN318" s="361"/>
      <c r="BO318" s="361"/>
      <c r="BP318" s="361"/>
      <c r="BQ318" s="361"/>
      <c r="BR318" s="361"/>
      <c r="BS318" s="361"/>
    </row>
    <row r="319" spans="1:77" s="360" customFormat="1" ht="81" x14ac:dyDescent="0.2">
      <c r="A319" s="348">
        <v>4</v>
      </c>
      <c r="B319" s="344" t="s">
        <v>168</v>
      </c>
      <c r="C319" s="348"/>
      <c r="D319" s="438" t="s">
        <v>166</v>
      </c>
      <c r="E319" s="347" t="s">
        <v>169</v>
      </c>
      <c r="F319" s="467" t="s">
        <v>493</v>
      </c>
      <c r="G319" s="433" t="s">
        <v>166</v>
      </c>
      <c r="H319" s="347"/>
      <c r="I319" s="439">
        <v>1056</v>
      </c>
      <c r="J319" s="440">
        <v>1</v>
      </c>
      <c r="K319" s="626"/>
      <c r="L319" s="440">
        <v>4</v>
      </c>
      <c r="M319" s="349"/>
      <c r="O319" s="361"/>
      <c r="P319" s="361"/>
      <c r="Q319" s="361"/>
      <c r="R319" s="361"/>
      <c r="S319" s="361"/>
      <c r="T319" s="361"/>
      <c r="U319" s="361"/>
      <c r="V319" s="361"/>
      <c r="W319" s="361"/>
      <c r="X319" s="361"/>
      <c r="Y319" s="361"/>
      <c r="Z319" s="361"/>
      <c r="AA319" s="361"/>
      <c r="AB319" s="361"/>
      <c r="AC319" s="361"/>
      <c r="AD319" s="361"/>
      <c r="AE319" s="361"/>
      <c r="AF319" s="361"/>
      <c r="AG319" s="361"/>
      <c r="AH319" s="361"/>
      <c r="AI319" s="361"/>
      <c r="AJ319" s="361"/>
      <c r="AK319" s="361"/>
      <c r="AL319" s="361"/>
      <c r="AM319" s="361"/>
      <c r="AN319" s="361"/>
      <c r="AO319" s="361"/>
      <c r="AP319" s="361"/>
      <c r="AQ319" s="361"/>
      <c r="AR319" s="361"/>
      <c r="AS319" s="361"/>
      <c r="AT319" s="361"/>
      <c r="AU319" s="361"/>
      <c r="AV319" s="361"/>
      <c r="AW319" s="361"/>
      <c r="AX319" s="361"/>
      <c r="AY319" s="361"/>
      <c r="AZ319" s="361"/>
      <c r="BA319" s="361"/>
      <c r="BB319" s="361"/>
      <c r="BC319" s="361"/>
      <c r="BD319" s="361"/>
      <c r="BE319" s="361"/>
      <c r="BF319" s="361"/>
      <c r="BG319" s="361"/>
      <c r="BH319" s="361"/>
      <c r="BI319" s="361"/>
      <c r="BJ319" s="361"/>
      <c r="BK319" s="361"/>
      <c r="BL319" s="361"/>
      <c r="BM319" s="361"/>
      <c r="BN319" s="361"/>
      <c r="BO319" s="361"/>
      <c r="BP319" s="361"/>
      <c r="BQ319" s="361"/>
      <c r="BR319" s="361"/>
      <c r="BS319" s="361"/>
    </row>
    <row r="320" spans="1:77" s="360" customFormat="1" ht="81" x14ac:dyDescent="0.2">
      <c r="A320" s="348">
        <v>5</v>
      </c>
      <c r="B320" s="344" t="s">
        <v>168</v>
      </c>
      <c r="C320" s="343"/>
      <c r="D320" s="346" t="s">
        <v>166</v>
      </c>
      <c r="E320" s="347" t="s">
        <v>169</v>
      </c>
      <c r="F320" s="467" t="s">
        <v>494</v>
      </c>
      <c r="G320" s="433" t="s">
        <v>166</v>
      </c>
      <c r="H320" s="347"/>
      <c r="I320" s="439">
        <v>528</v>
      </c>
      <c r="J320" s="440">
        <v>1</v>
      </c>
      <c r="K320" s="626"/>
      <c r="L320" s="440">
        <v>1</v>
      </c>
      <c r="M320" s="349"/>
      <c r="O320" s="361"/>
      <c r="P320" s="361"/>
      <c r="Q320" s="361"/>
      <c r="R320" s="361"/>
      <c r="S320" s="361"/>
      <c r="T320" s="361"/>
      <c r="U320" s="361"/>
      <c r="V320" s="361"/>
      <c r="W320" s="361"/>
      <c r="X320" s="361"/>
      <c r="Y320" s="361"/>
      <c r="Z320" s="361"/>
      <c r="AA320" s="361"/>
      <c r="AB320" s="361"/>
      <c r="AC320" s="361"/>
      <c r="AD320" s="361"/>
      <c r="AE320" s="361"/>
      <c r="AF320" s="361"/>
      <c r="AG320" s="361"/>
      <c r="AH320" s="361"/>
      <c r="AI320" s="361"/>
      <c r="AJ320" s="361"/>
      <c r="AK320" s="361"/>
      <c r="AL320" s="361"/>
      <c r="AM320" s="361"/>
      <c r="AN320" s="361"/>
      <c r="AO320" s="361"/>
      <c r="AP320" s="361"/>
      <c r="AQ320" s="361"/>
      <c r="AR320" s="361"/>
      <c r="AS320" s="361"/>
      <c r="AT320" s="361"/>
      <c r="AU320" s="361"/>
      <c r="AV320" s="361"/>
      <c r="AW320" s="361"/>
      <c r="AX320" s="361"/>
      <c r="AY320" s="361"/>
      <c r="AZ320" s="361"/>
      <c r="BA320" s="361"/>
      <c r="BB320" s="361"/>
      <c r="BC320" s="361"/>
      <c r="BD320" s="361"/>
      <c r="BE320" s="361"/>
      <c r="BF320" s="361"/>
      <c r="BG320" s="361"/>
      <c r="BH320" s="361"/>
      <c r="BI320" s="361"/>
      <c r="BJ320" s="361"/>
      <c r="BK320" s="361"/>
      <c r="BL320" s="361"/>
      <c r="BM320" s="361"/>
      <c r="BN320" s="361"/>
      <c r="BO320" s="361"/>
      <c r="BP320" s="361"/>
      <c r="BQ320" s="361"/>
      <c r="BR320" s="361"/>
      <c r="BS320" s="361"/>
    </row>
    <row r="321" spans="1:77" s="350" customFormat="1" ht="81" x14ac:dyDescent="0.2">
      <c r="A321" s="348">
        <v>6</v>
      </c>
      <c r="B321" s="344" t="s">
        <v>168</v>
      </c>
      <c r="C321" s="343"/>
      <c r="D321" s="346" t="s">
        <v>166</v>
      </c>
      <c r="E321" s="347" t="s">
        <v>169</v>
      </c>
      <c r="F321" s="467" t="s">
        <v>495</v>
      </c>
      <c r="G321" s="433" t="s">
        <v>166</v>
      </c>
      <c r="H321" s="347"/>
      <c r="I321" s="439">
        <v>528</v>
      </c>
      <c r="J321" s="465">
        <v>1</v>
      </c>
      <c r="K321" s="627"/>
      <c r="L321" s="348">
        <v>2</v>
      </c>
      <c r="M321" s="348"/>
      <c r="O321" s="351"/>
      <c r="P321" s="351"/>
      <c r="Q321" s="351"/>
      <c r="R321" s="351"/>
      <c r="S321" s="351"/>
      <c r="T321" s="351"/>
      <c r="U321" s="351"/>
      <c r="V321" s="351"/>
      <c r="W321" s="351"/>
      <c r="X321" s="351"/>
      <c r="Y321" s="351"/>
      <c r="Z321" s="351"/>
      <c r="AA321" s="351"/>
      <c r="AB321" s="351"/>
      <c r="AC321" s="351"/>
      <c r="AD321" s="351"/>
      <c r="AE321" s="351"/>
      <c r="AF321" s="351"/>
      <c r="AG321" s="351"/>
      <c r="AH321" s="351"/>
      <c r="AI321" s="351"/>
      <c r="AJ321" s="351"/>
      <c r="AK321" s="351"/>
      <c r="AL321" s="351"/>
      <c r="AM321" s="351"/>
      <c r="AN321" s="351"/>
      <c r="AO321" s="351"/>
      <c r="AP321" s="351"/>
      <c r="AQ321" s="351"/>
      <c r="AR321" s="351"/>
      <c r="AS321" s="351"/>
      <c r="AT321" s="351"/>
      <c r="AU321" s="351"/>
      <c r="AV321" s="351"/>
      <c r="AW321" s="351"/>
      <c r="AX321" s="351"/>
      <c r="AY321" s="351"/>
      <c r="AZ321" s="351"/>
      <c r="BA321" s="351"/>
      <c r="BB321" s="351"/>
      <c r="BC321" s="351"/>
      <c r="BD321" s="351"/>
      <c r="BE321" s="351"/>
      <c r="BF321" s="351"/>
      <c r="BG321" s="351"/>
      <c r="BH321" s="351"/>
      <c r="BI321" s="351"/>
      <c r="BJ321" s="351"/>
      <c r="BK321" s="351"/>
      <c r="BL321" s="351"/>
      <c r="BM321" s="351"/>
      <c r="BN321" s="351"/>
      <c r="BO321" s="351"/>
      <c r="BP321" s="351"/>
      <c r="BQ321" s="351"/>
      <c r="BR321" s="351"/>
      <c r="BS321" s="351"/>
    </row>
    <row r="322" spans="1:77" ht="18" customHeight="1" x14ac:dyDescent="0.2">
      <c r="A322" s="352"/>
      <c r="B322" s="353"/>
      <c r="C322" s="354">
        <v>0</v>
      </c>
      <c r="D322" s="355">
        <v>6</v>
      </c>
      <c r="E322" s="356"/>
      <c r="F322" s="357"/>
      <c r="G322" s="357"/>
      <c r="H322" s="357"/>
      <c r="I322" s="362">
        <f>SUM(I316:I321)</f>
        <v>7040</v>
      </c>
      <c r="J322" s="362">
        <f>SUM(J316:J321)</f>
        <v>6</v>
      </c>
      <c r="K322" s="358"/>
      <c r="L322" s="362">
        <f>SUM(L316:L321)</f>
        <v>19</v>
      </c>
      <c r="M322" s="362">
        <f>SUM(M316:M321)</f>
        <v>0</v>
      </c>
      <c r="O322" s="329"/>
      <c r="P322" s="329"/>
      <c r="Q322" s="329"/>
      <c r="R322" s="329"/>
      <c r="S322" s="329"/>
      <c r="T322" s="329"/>
      <c r="U322" s="329"/>
      <c r="V322" s="329"/>
      <c r="W322" s="329"/>
      <c r="X322" s="329"/>
      <c r="Y322" s="329"/>
      <c r="Z322" s="329"/>
      <c r="AA322" s="329"/>
      <c r="AB322" s="329"/>
      <c r="AC322" s="329"/>
      <c r="AD322" s="329"/>
      <c r="AE322" s="329"/>
      <c r="AF322" s="329"/>
      <c r="AG322" s="329"/>
      <c r="AH322" s="329"/>
      <c r="AI322" s="329"/>
      <c r="AJ322" s="329"/>
      <c r="AK322" s="329"/>
      <c r="AL322" s="329"/>
      <c r="AM322" s="329"/>
      <c r="AN322" s="329"/>
      <c r="AO322" s="329"/>
      <c r="AP322" s="329"/>
      <c r="AQ322" s="329"/>
      <c r="AR322" s="329"/>
      <c r="AS322" s="329"/>
      <c r="AT322" s="329"/>
      <c r="AU322" s="329"/>
      <c r="AV322" s="329"/>
      <c r="AW322" s="329"/>
      <c r="AX322" s="329"/>
      <c r="AY322" s="329"/>
      <c r="AZ322" s="329"/>
      <c r="BA322" s="329"/>
      <c r="BB322" s="329"/>
      <c r="BC322" s="329"/>
      <c r="BD322" s="329"/>
      <c r="BE322" s="329"/>
      <c r="BF322" s="329"/>
      <c r="BG322" s="329"/>
      <c r="BH322" s="329"/>
      <c r="BI322" s="329"/>
      <c r="BJ322" s="329"/>
      <c r="BK322" s="329"/>
      <c r="BL322" s="329"/>
      <c r="BM322" s="329"/>
      <c r="BN322" s="329"/>
      <c r="BO322" s="329"/>
      <c r="BP322" s="329"/>
      <c r="BQ322" s="329"/>
      <c r="BR322" s="329"/>
      <c r="BS322" s="329"/>
    </row>
    <row r="323" spans="1:77" ht="19.5" x14ac:dyDescent="0.2">
      <c r="A323" s="628" t="s">
        <v>0</v>
      </c>
      <c r="B323" s="628"/>
      <c r="C323" s="628"/>
      <c r="D323" s="628"/>
      <c r="E323" s="628"/>
      <c r="F323" s="628"/>
      <c r="G323" s="628"/>
      <c r="H323" s="628"/>
      <c r="I323" s="628"/>
      <c r="J323" s="628"/>
      <c r="K323" s="628"/>
      <c r="L323" s="628"/>
      <c r="M323" s="628"/>
    </row>
    <row r="324" spans="1:77" ht="19.5" x14ac:dyDescent="0.2">
      <c r="A324" s="309"/>
      <c r="B324" s="307"/>
      <c r="C324" s="307"/>
      <c r="D324" s="307"/>
      <c r="E324" s="307"/>
      <c r="F324" s="451"/>
      <c r="G324" s="307"/>
      <c r="H324" s="307"/>
      <c r="I324" s="307"/>
      <c r="J324" s="307"/>
      <c r="K324" s="307"/>
      <c r="L324" s="307"/>
      <c r="M324" s="310" t="s">
        <v>52</v>
      </c>
    </row>
    <row r="325" spans="1:77" ht="15.75" x14ac:dyDescent="0.2">
      <c r="A325" s="311" t="s">
        <v>147</v>
      </c>
      <c r="B325" s="307"/>
      <c r="C325" s="307"/>
      <c r="D325" s="307"/>
      <c r="E325" s="307"/>
      <c r="F325" s="307"/>
      <c r="G325" s="307"/>
      <c r="H325" s="307"/>
      <c r="I325" s="307"/>
      <c r="J325" s="307"/>
      <c r="K325" s="307"/>
      <c r="L325" s="312"/>
    </row>
    <row r="326" spans="1:77" ht="15.75" x14ac:dyDescent="0.2">
      <c r="A326" s="311" t="s">
        <v>148</v>
      </c>
      <c r="B326" s="307"/>
      <c r="C326" s="307"/>
      <c r="D326" s="307"/>
      <c r="E326" s="307"/>
      <c r="F326" s="307"/>
      <c r="G326" s="307"/>
      <c r="H326" s="307"/>
      <c r="I326" s="307"/>
      <c r="J326" s="307"/>
      <c r="K326" s="307"/>
      <c r="L326" s="307"/>
      <c r="M326" s="313"/>
    </row>
    <row r="327" spans="1:77" ht="6.95" customHeight="1" x14ac:dyDescent="0.2">
      <c r="A327" s="314"/>
      <c r="B327" s="314"/>
      <c r="C327" s="314"/>
      <c r="D327" s="314"/>
      <c r="E327" s="314"/>
      <c r="F327" s="315"/>
      <c r="G327" s="315"/>
      <c r="H327" s="314"/>
      <c r="I327" s="314"/>
      <c r="J327" s="314"/>
      <c r="K327" s="314"/>
      <c r="L327" s="314"/>
      <c r="M327" s="314"/>
    </row>
    <row r="328" spans="1:77" ht="21.95" customHeight="1" x14ac:dyDescent="0.2">
      <c r="A328" s="316" t="s">
        <v>149</v>
      </c>
      <c r="B328" s="317"/>
      <c r="C328" s="317" t="s">
        <v>56</v>
      </c>
      <c r="D328" s="317"/>
      <c r="E328" s="317"/>
      <c r="F328" s="318"/>
      <c r="G328" s="318"/>
      <c r="H328" s="318" t="s">
        <v>4</v>
      </c>
      <c r="I328" s="319" t="s">
        <v>505</v>
      </c>
      <c r="J328" s="318"/>
      <c r="K328" s="318"/>
      <c r="L328" s="318"/>
      <c r="M328" s="320"/>
    </row>
    <row r="329" spans="1:77" ht="6.95" customHeight="1" x14ac:dyDescent="0.2">
      <c r="A329" s="321"/>
      <c r="B329" s="322"/>
      <c r="C329" s="322"/>
      <c r="D329" s="322"/>
      <c r="E329" s="322"/>
      <c r="F329" s="321"/>
      <c r="G329" s="321"/>
      <c r="H329" s="321"/>
      <c r="I329" s="321"/>
      <c r="J329" s="321"/>
      <c r="K329" s="321"/>
      <c r="L329" s="321"/>
      <c r="M329" s="314"/>
    </row>
    <row r="330" spans="1:77" ht="21.95" customHeight="1" x14ac:dyDescent="0.2">
      <c r="A330" s="323" t="s">
        <v>109</v>
      </c>
      <c r="B330" s="317"/>
      <c r="C330" s="324"/>
      <c r="D330" s="317" t="s">
        <v>276</v>
      </c>
      <c r="E330" s="317"/>
      <c r="F330" s="325" t="s">
        <v>6</v>
      </c>
      <c r="G330" s="326" t="s">
        <v>504</v>
      </c>
      <c r="H330" s="322"/>
      <c r="I330" s="322"/>
      <c r="J330" s="322"/>
      <c r="K330" s="322"/>
      <c r="L330" s="322"/>
      <c r="M330" s="327"/>
      <c r="N330" s="328"/>
      <c r="O330" s="314"/>
      <c r="P330" s="314"/>
      <c r="Q330" s="314"/>
      <c r="R330" s="328"/>
      <c r="S330" s="328"/>
      <c r="U330" s="329"/>
      <c r="V330" s="329"/>
      <c r="W330" s="329"/>
      <c r="X330" s="329"/>
      <c r="Y330" s="329"/>
      <c r="Z330" s="329"/>
      <c r="AA330" s="329"/>
      <c r="AB330" s="329"/>
      <c r="AC330" s="329"/>
      <c r="AD330" s="329"/>
      <c r="AE330" s="329"/>
      <c r="AF330" s="329"/>
      <c r="AG330" s="329"/>
      <c r="AH330" s="329"/>
      <c r="AI330" s="329"/>
      <c r="AJ330" s="329"/>
      <c r="AK330" s="329"/>
      <c r="AL330" s="329"/>
      <c r="AM330" s="329"/>
      <c r="AN330" s="329"/>
      <c r="AO330" s="329"/>
      <c r="AP330" s="329"/>
      <c r="AQ330" s="329"/>
      <c r="AR330" s="329"/>
      <c r="AS330" s="329"/>
      <c r="AT330" s="329"/>
      <c r="AU330" s="329"/>
      <c r="AV330" s="329"/>
      <c r="AW330" s="329"/>
      <c r="AX330" s="329"/>
      <c r="AY330" s="329"/>
      <c r="AZ330" s="329"/>
      <c r="BA330" s="329"/>
      <c r="BB330" s="329"/>
      <c r="BC330" s="329"/>
      <c r="BD330" s="329"/>
      <c r="BE330" s="329"/>
      <c r="BF330" s="329"/>
      <c r="BG330" s="329"/>
      <c r="BH330" s="329"/>
      <c r="BI330" s="329"/>
      <c r="BJ330" s="329"/>
      <c r="BK330" s="329"/>
      <c r="BL330" s="329"/>
      <c r="BM330" s="329"/>
      <c r="BN330" s="329"/>
      <c r="BO330" s="329"/>
      <c r="BP330" s="329"/>
      <c r="BQ330" s="329"/>
      <c r="BR330" s="329"/>
      <c r="BS330" s="329"/>
      <c r="BT330" s="329"/>
      <c r="BU330" s="329"/>
      <c r="BV330" s="329"/>
      <c r="BW330" s="329"/>
      <c r="BX330" s="329"/>
      <c r="BY330" s="329"/>
    </row>
    <row r="331" spans="1:77" ht="11.25" customHeight="1" x14ac:dyDescent="0.2">
      <c r="A331" s="314"/>
      <c r="B331" s="314"/>
      <c r="C331" s="314"/>
      <c r="D331" s="314"/>
      <c r="E331" s="314"/>
      <c r="F331" s="314"/>
      <c r="G331" s="314"/>
      <c r="H331" s="314"/>
      <c r="I331" s="314"/>
      <c r="J331" s="314"/>
      <c r="K331" s="314"/>
      <c r="L331" s="314"/>
      <c r="M331" s="314"/>
      <c r="O331" s="329"/>
      <c r="P331" s="329"/>
      <c r="Q331" s="329"/>
      <c r="R331" s="329"/>
      <c r="S331" s="329"/>
      <c r="T331" s="329"/>
      <c r="U331" s="329"/>
      <c r="V331" s="329"/>
      <c r="W331" s="329"/>
      <c r="X331" s="329"/>
      <c r="Y331" s="329"/>
      <c r="Z331" s="329"/>
      <c r="AA331" s="329"/>
      <c r="AB331" s="329"/>
      <c r="AC331" s="329"/>
      <c r="AD331" s="329"/>
      <c r="AE331" s="329"/>
      <c r="AF331" s="329"/>
      <c r="AG331" s="329"/>
      <c r="AH331" s="329"/>
      <c r="AI331" s="329"/>
      <c r="AJ331" s="329"/>
      <c r="AK331" s="329"/>
      <c r="AL331" s="329"/>
      <c r="AM331" s="329"/>
      <c r="AN331" s="329"/>
      <c r="AO331" s="329"/>
      <c r="AP331" s="329"/>
      <c r="AQ331" s="329"/>
      <c r="AR331" s="329"/>
      <c r="AS331" s="329"/>
      <c r="AT331" s="329"/>
      <c r="AU331" s="329"/>
      <c r="AV331" s="329"/>
      <c r="AW331" s="329"/>
      <c r="AX331" s="329"/>
      <c r="AY331" s="329"/>
      <c r="AZ331" s="329"/>
      <c r="BA331" s="329"/>
      <c r="BB331" s="329"/>
      <c r="BC331" s="329"/>
      <c r="BD331" s="329"/>
      <c r="BE331" s="329"/>
      <c r="BF331" s="329"/>
      <c r="BG331" s="329"/>
      <c r="BH331" s="329"/>
      <c r="BI331" s="329"/>
      <c r="BJ331" s="329"/>
      <c r="BK331" s="329"/>
      <c r="BL331" s="329"/>
      <c r="BM331" s="329"/>
      <c r="BN331" s="329"/>
      <c r="BO331" s="329"/>
      <c r="BP331" s="329"/>
      <c r="BQ331" s="329"/>
      <c r="BR331" s="329"/>
      <c r="BS331" s="329"/>
    </row>
    <row r="332" spans="1:77" ht="37.5" customHeight="1" x14ac:dyDescent="0.3">
      <c r="A332" s="330" t="s">
        <v>150</v>
      </c>
      <c r="B332" s="330" t="s">
        <v>151</v>
      </c>
      <c r="C332" s="330" t="s">
        <v>152</v>
      </c>
      <c r="D332" s="330" t="s">
        <v>153</v>
      </c>
      <c r="E332" s="330" t="s">
        <v>154</v>
      </c>
      <c r="F332" s="339" t="s">
        <v>155</v>
      </c>
      <c r="G332" s="331" t="s">
        <v>156</v>
      </c>
      <c r="H332" s="332"/>
      <c r="I332" s="330" t="s">
        <v>157</v>
      </c>
      <c r="J332" s="330" t="s">
        <v>158</v>
      </c>
      <c r="K332" s="330" t="s">
        <v>159</v>
      </c>
      <c r="L332" s="333" t="s">
        <v>160</v>
      </c>
      <c r="M332" s="334"/>
      <c r="O332" s="329"/>
      <c r="P332" s="335"/>
      <c r="Q332" s="336"/>
      <c r="R332" s="329"/>
      <c r="S332" s="336"/>
      <c r="T332" s="329"/>
      <c r="U332" s="336"/>
      <c r="V332" s="329"/>
      <c r="W332" s="336"/>
      <c r="X332" s="329"/>
      <c r="Y332" s="336"/>
      <c r="Z332" s="336"/>
      <c r="AA332" s="329"/>
      <c r="AB332" s="329"/>
      <c r="AC332" s="335"/>
      <c r="AD332" s="336"/>
      <c r="AE332" s="336"/>
      <c r="AF332" s="336"/>
      <c r="AG332" s="336"/>
      <c r="AH332" s="335"/>
      <c r="AI332" s="336"/>
      <c r="AJ332" s="336"/>
      <c r="AK332" s="336"/>
      <c r="AL332" s="329"/>
      <c r="AM332" s="335"/>
      <c r="AN332" s="337"/>
      <c r="AO332" s="335"/>
      <c r="AP332" s="336"/>
      <c r="AQ332" s="336"/>
      <c r="AR332" s="336"/>
      <c r="AS332" s="336"/>
      <c r="AT332" s="336"/>
      <c r="AU332" s="336"/>
      <c r="AV332" s="336"/>
      <c r="AW332" s="336"/>
      <c r="AX332" s="329"/>
      <c r="AY332" s="336"/>
      <c r="AZ332" s="336"/>
      <c r="BA332" s="336"/>
      <c r="BB332" s="329"/>
      <c r="BC332" s="336"/>
      <c r="BD332" s="336"/>
      <c r="BE332" s="336"/>
      <c r="BF332" s="336"/>
      <c r="BG332" s="329"/>
      <c r="BH332" s="336"/>
      <c r="BI332" s="336"/>
      <c r="BJ332" s="336"/>
      <c r="BK332" s="336"/>
      <c r="BL332" s="329"/>
      <c r="BM332" s="336"/>
      <c r="BN332" s="336"/>
      <c r="BO332" s="336"/>
      <c r="BP332" s="336"/>
      <c r="BQ332" s="336"/>
      <c r="BR332" s="336"/>
      <c r="BS332" s="335"/>
    </row>
    <row r="333" spans="1:77" x14ac:dyDescent="0.2">
      <c r="A333" s="338"/>
      <c r="B333" s="338"/>
      <c r="C333" s="338"/>
      <c r="D333" s="338"/>
      <c r="E333" s="338"/>
      <c r="F333" s="330"/>
      <c r="G333" s="339" t="s">
        <v>161</v>
      </c>
      <c r="H333" s="340" t="s">
        <v>162</v>
      </c>
      <c r="I333" s="453"/>
      <c r="J333" s="338"/>
      <c r="K333" s="338"/>
      <c r="L333" s="330" t="s">
        <v>163</v>
      </c>
      <c r="M333" s="339" t="s">
        <v>164</v>
      </c>
      <c r="O333" s="341"/>
      <c r="P333" s="329"/>
      <c r="Q333" s="341"/>
      <c r="R333" s="341"/>
      <c r="S333" s="329"/>
      <c r="T333" s="341"/>
      <c r="U333" s="341"/>
      <c r="V333" s="341"/>
      <c r="W333" s="341"/>
      <c r="X333" s="341"/>
      <c r="Y333" s="341"/>
      <c r="Z333" s="341"/>
      <c r="AA333" s="329"/>
      <c r="AB333" s="342"/>
      <c r="AC333" s="329"/>
      <c r="AD333" s="329"/>
      <c r="AE333" s="329"/>
      <c r="AF333" s="341"/>
      <c r="AG333" s="341"/>
      <c r="AH333" s="341"/>
      <c r="AI333" s="341"/>
      <c r="AJ333" s="341"/>
      <c r="AK333" s="341"/>
      <c r="AL333" s="329"/>
      <c r="AM333" s="341"/>
      <c r="AN333" s="341"/>
      <c r="AO333" s="342"/>
      <c r="AP333" s="341"/>
      <c r="AQ333" s="341"/>
      <c r="AR333" s="341"/>
      <c r="AS333" s="329"/>
      <c r="AT333" s="341"/>
      <c r="AU333" s="341"/>
      <c r="AV333" s="341"/>
      <c r="AW333" s="341"/>
      <c r="AX333" s="341"/>
      <c r="AY333" s="341"/>
      <c r="AZ333" s="341"/>
      <c r="BA333" s="341"/>
      <c r="BB333" s="329"/>
      <c r="BC333" s="341"/>
      <c r="BD333" s="341"/>
      <c r="BE333" s="341"/>
      <c r="BF333" s="341"/>
      <c r="BG333" s="329"/>
      <c r="BH333" s="341"/>
      <c r="BI333" s="341"/>
      <c r="BJ333" s="341"/>
      <c r="BK333" s="341"/>
      <c r="BL333" s="329"/>
      <c r="BM333" s="341"/>
      <c r="BN333" s="341"/>
      <c r="BO333" s="341"/>
      <c r="BP333" s="341"/>
      <c r="BQ333" s="329"/>
      <c r="BR333" s="341"/>
      <c r="BS333" s="342"/>
    </row>
    <row r="334" spans="1:77" s="360" customFormat="1" ht="81" x14ac:dyDescent="0.2">
      <c r="A334" s="348">
        <v>7</v>
      </c>
      <c r="B334" s="344" t="s">
        <v>168</v>
      </c>
      <c r="C334" s="348"/>
      <c r="D334" s="359" t="s">
        <v>166</v>
      </c>
      <c r="E334" s="347" t="s">
        <v>169</v>
      </c>
      <c r="F334" s="436" t="s">
        <v>639</v>
      </c>
      <c r="G334" s="433" t="s">
        <v>166</v>
      </c>
      <c r="H334" s="347"/>
      <c r="I334" s="537">
        <v>1056</v>
      </c>
      <c r="J334" s="540">
        <v>1</v>
      </c>
      <c r="K334" s="624" t="s">
        <v>501</v>
      </c>
      <c r="L334" s="540">
        <v>1</v>
      </c>
      <c r="M334" s="349"/>
      <c r="O334" s="361"/>
      <c r="P334" s="361"/>
      <c r="Q334" s="361"/>
      <c r="R334" s="361"/>
      <c r="S334" s="361"/>
      <c r="T334" s="361"/>
      <c r="U334" s="361"/>
      <c r="V334" s="361"/>
      <c r="W334" s="361"/>
      <c r="X334" s="361"/>
      <c r="Y334" s="361"/>
      <c r="Z334" s="361"/>
      <c r="AA334" s="361"/>
      <c r="AB334" s="361"/>
      <c r="AC334" s="361"/>
      <c r="AD334" s="361"/>
      <c r="AE334" s="361"/>
      <c r="AF334" s="361"/>
      <c r="AG334" s="361"/>
      <c r="AH334" s="361"/>
      <c r="AI334" s="361"/>
      <c r="AJ334" s="361"/>
      <c r="AK334" s="361"/>
      <c r="AL334" s="361"/>
      <c r="AM334" s="361"/>
      <c r="AN334" s="361"/>
      <c r="AO334" s="361"/>
      <c r="AP334" s="361"/>
      <c r="AQ334" s="361"/>
      <c r="AR334" s="361"/>
      <c r="AS334" s="361"/>
      <c r="AT334" s="361"/>
      <c r="AU334" s="361"/>
      <c r="AV334" s="361"/>
      <c r="AW334" s="361"/>
      <c r="AX334" s="361"/>
      <c r="AY334" s="361"/>
      <c r="AZ334" s="361"/>
      <c r="BA334" s="361"/>
      <c r="BB334" s="361"/>
      <c r="BC334" s="361"/>
      <c r="BD334" s="361"/>
      <c r="BE334" s="361"/>
      <c r="BF334" s="361"/>
      <c r="BG334" s="361"/>
      <c r="BH334" s="361"/>
      <c r="BI334" s="361"/>
      <c r="BJ334" s="361"/>
      <c r="BK334" s="361"/>
      <c r="BL334" s="361"/>
      <c r="BM334" s="361"/>
      <c r="BN334" s="361"/>
      <c r="BO334" s="361"/>
      <c r="BP334" s="361"/>
      <c r="BQ334" s="361"/>
      <c r="BR334" s="361"/>
      <c r="BS334" s="361"/>
    </row>
    <row r="335" spans="1:77" s="360" customFormat="1" ht="81" x14ac:dyDescent="0.2">
      <c r="A335" s="348">
        <v>8</v>
      </c>
      <c r="B335" s="344" t="s">
        <v>168</v>
      </c>
      <c r="C335" s="348"/>
      <c r="D335" s="359" t="s">
        <v>166</v>
      </c>
      <c r="E335" s="347" t="s">
        <v>169</v>
      </c>
      <c r="F335" s="437" t="s">
        <v>640</v>
      </c>
      <c r="G335" s="433" t="s">
        <v>166</v>
      </c>
      <c r="H335" s="347"/>
      <c r="I335" s="536">
        <v>1056</v>
      </c>
      <c r="J335" s="541">
        <v>2</v>
      </c>
      <c r="K335" s="625"/>
      <c r="L335" s="541">
        <v>1</v>
      </c>
      <c r="M335" s="349"/>
      <c r="O335" s="361"/>
      <c r="P335" s="361"/>
      <c r="Q335" s="361"/>
      <c r="R335" s="361"/>
      <c r="S335" s="361"/>
      <c r="T335" s="361"/>
      <c r="U335" s="361"/>
      <c r="V335" s="361"/>
      <c r="W335" s="361"/>
      <c r="X335" s="361"/>
      <c r="Y335" s="361"/>
      <c r="Z335" s="361"/>
      <c r="AA335" s="361"/>
      <c r="AB335" s="361"/>
      <c r="AC335" s="361"/>
      <c r="AD335" s="361"/>
      <c r="AE335" s="361"/>
      <c r="AF335" s="361"/>
      <c r="AG335" s="361"/>
      <c r="AH335" s="361"/>
      <c r="AI335" s="361"/>
      <c r="AJ335" s="361"/>
      <c r="AK335" s="361"/>
      <c r="AL335" s="361"/>
      <c r="AM335" s="361"/>
      <c r="AN335" s="361"/>
      <c r="AO335" s="361"/>
      <c r="AP335" s="361"/>
      <c r="AQ335" s="361"/>
      <c r="AR335" s="361"/>
      <c r="AS335" s="361"/>
      <c r="AT335" s="361"/>
      <c r="AU335" s="361"/>
      <c r="AV335" s="361"/>
      <c r="AW335" s="361"/>
      <c r="AX335" s="361"/>
      <c r="AY335" s="361"/>
      <c r="AZ335" s="361"/>
      <c r="BA335" s="361"/>
      <c r="BB335" s="361"/>
      <c r="BC335" s="361"/>
      <c r="BD335" s="361"/>
      <c r="BE335" s="361"/>
      <c r="BF335" s="361"/>
      <c r="BG335" s="361"/>
      <c r="BH335" s="361"/>
      <c r="BI335" s="361"/>
      <c r="BJ335" s="361"/>
      <c r="BK335" s="361"/>
      <c r="BL335" s="361"/>
      <c r="BM335" s="361"/>
      <c r="BN335" s="361"/>
      <c r="BO335" s="361"/>
      <c r="BP335" s="361"/>
      <c r="BQ335" s="361"/>
      <c r="BR335" s="361"/>
      <c r="BS335" s="361"/>
    </row>
    <row r="336" spans="1:77" s="360" customFormat="1" ht="81" x14ac:dyDescent="0.2">
      <c r="A336" s="348">
        <v>9</v>
      </c>
      <c r="B336" s="344" t="s">
        <v>168</v>
      </c>
      <c r="C336" s="348"/>
      <c r="D336" s="359" t="s">
        <v>166</v>
      </c>
      <c r="E336" s="347" t="s">
        <v>169</v>
      </c>
      <c r="F336" s="437" t="s">
        <v>641</v>
      </c>
      <c r="G336" s="433" t="s">
        <v>166</v>
      </c>
      <c r="H336" s="347"/>
      <c r="I336" s="536">
        <v>1056</v>
      </c>
      <c r="J336" s="541">
        <v>1</v>
      </c>
      <c r="K336" s="625"/>
      <c r="L336" s="541">
        <v>1</v>
      </c>
      <c r="M336" s="349"/>
      <c r="O336" s="361"/>
      <c r="P336" s="361"/>
      <c r="Q336" s="361"/>
      <c r="R336" s="361"/>
      <c r="S336" s="361"/>
      <c r="T336" s="361"/>
      <c r="U336" s="361"/>
      <c r="V336" s="361"/>
      <c r="W336" s="361"/>
      <c r="X336" s="361"/>
      <c r="Y336" s="361"/>
      <c r="Z336" s="361"/>
      <c r="AA336" s="361"/>
      <c r="AB336" s="361"/>
      <c r="AC336" s="361"/>
      <c r="AD336" s="361"/>
      <c r="AE336" s="361"/>
      <c r="AF336" s="361"/>
      <c r="AG336" s="361"/>
      <c r="AH336" s="361"/>
      <c r="AI336" s="361"/>
      <c r="AJ336" s="361"/>
      <c r="AK336" s="361"/>
      <c r="AL336" s="361"/>
      <c r="AM336" s="361"/>
      <c r="AN336" s="361"/>
      <c r="AO336" s="361"/>
      <c r="AP336" s="361"/>
      <c r="AQ336" s="361"/>
      <c r="AR336" s="361"/>
      <c r="AS336" s="361"/>
      <c r="AT336" s="361"/>
      <c r="AU336" s="361"/>
      <c r="AV336" s="361"/>
      <c r="AW336" s="361"/>
      <c r="AX336" s="361"/>
      <c r="AY336" s="361"/>
      <c r="AZ336" s="361"/>
      <c r="BA336" s="361"/>
      <c r="BB336" s="361"/>
      <c r="BC336" s="361"/>
      <c r="BD336" s="361"/>
      <c r="BE336" s="361"/>
      <c r="BF336" s="361"/>
      <c r="BG336" s="361"/>
      <c r="BH336" s="361"/>
      <c r="BI336" s="361"/>
      <c r="BJ336" s="361"/>
      <c r="BK336" s="361"/>
      <c r="BL336" s="361"/>
      <c r="BM336" s="361"/>
      <c r="BN336" s="361"/>
      <c r="BO336" s="361"/>
      <c r="BP336" s="361"/>
      <c r="BQ336" s="361"/>
      <c r="BR336" s="361"/>
      <c r="BS336" s="361"/>
    </row>
    <row r="337" spans="1:71" s="360" customFormat="1" ht="81" x14ac:dyDescent="0.2">
      <c r="A337" s="348">
        <v>10</v>
      </c>
      <c r="B337" s="344" t="s">
        <v>168</v>
      </c>
      <c r="C337" s="348"/>
      <c r="D337" s="359" t="s">
        <v>166</v>
      </c>
      <c r="E337" s="347" t="s">
        <v>169</v>
      </c>
      <c r="F337" s="437" t="s">
        <v>642</v>
      </c>
      <c r="G337" s="433" t="s">
        <v>166</v>
      </c>
      <c r="H337" s="347"/>
      <c r="I337" s="536">
        <v>1056</v>
      </c>
      <c r="J337" s="541">
        <v>2</v>
      </c>
      <c r="K337" s="625"/>
      <c r="L337" s="541">
        <v>1</v>
      </c>
      <c r="M337" s="349"/>
      <c r="O337" s="361"/>
      <c r="P337" s="361"/>
      <c r="Q337" s="361"/>
      <c r="R337" s="361"/>
      <c r="S337" s="361"/>
      <c r="T337" s="361"/>
      <c r="U337" s="361"/>
      <c r="V337" s="361"/>
      <c r="W337" s="361"/>
      <c r="X337" s="361"/>
      <c r="Y337" s="361"/>
      <c r="Z337" s="361"/>
      <c r="AA337" s="361"/>
      <c r="AB337" s="361"/>
      <c r="AC337" s="361"/>
      <c r="AD337" s="361"/>
      <c r="AE337" s="361"/>
      <c r="AF337" s="361"/>
      <c r="AG337" s="361"/>
      <c r="AH337" s="361"/>
      <c r="AI337" s="361"/>
      <c r="AJ337" s="361"/>
      <c r="AK337" s="361"/>
      <c r="AL337" s="361"/>
      <c r="AM337" s="361"/>
      <c r="AN337" s="361"/>
      <c r="AO337" s="361"/>
      <c r="AP337" s="361"/>
      <c r="AQ337" s="361"/>
      <c r="AR337" s="361"/>
      <c r="AS337" s="361"/>
      <c r="AT337" s="361"/>
      <c r="AU337" s="361"/>
      <c r="AV337" s="361"/>
      <c r="AW337" s="361"/>
      <c r="AX337" s="361"/>
      <c r="AY337" s="361"/>
      <c r="AZ337" s="361"/>
      <c r="BA337" s="361"/>
      <c r="BB337" s="361"/>
      <c r="BC337" s="361"/>
      <c r="BD337" s="361"/>
      <c r="BE337" s="361"/>
      <c r="BF337" s="361"/>
      <c r="BG337" s="361"/>
      <c r="BH337" s="361"/>
      <c r="BI337" s="361"/>
      <c r="BJ337" s="361"/>
      <c r="BK337" s="361"/>
      <c r="BL337" s="361"/>
      <c r="BM337" s="361"/>
      <c r="BN337" s="361"/>
      <c r="BO337" s="361"/>
      <c r="BP337" s="361"/>
      <c r="BQ337" s="361"/>
      <c r="BR337" s="361"/>
      <c r="BS337" s="361"/>
    </row>
    <row r="338" spans="1:71" s="360" customFormat="1" ht="81" x14ac:dyDescent="0.2">
      <c r="A338" s="348">
        <v>11</v>
      </c>
      <c r="B338" s="344" t="s">
        <v>168</v>
      </c>
      <c r="C338" s="348"/>
      <c r="D338" s="359" t="s">
        <v>166</v>
      </c>
      <c r="E338" s="347" t="s">
        <v>169</v>
      </c>
      <c r="F338" s="437" t="s">
        <v>643</v>
      </c>
      <c r="G338" s="433" t="s">
        <v>166</v>
      </c>
      <c r="H338" s="347"/>
      <c r="I338" s="536">
        <v>1056</v>
      </c>
      <c r="J338" s="541">
        <v>2</v>
      </c>
      <c r="K338" s="625"/>
      <c r="L338" s="541">
        <v>1</v>
      </c>
      <c r="M338" s="349"/>
      <c r="O338" s="361"/>
      <c r="P338" s="361"/>
      <c r="Q338" s="361"/>
      <c r="R338" s="361"/>
      <c r="S338" s="361"/>
      <c r="T338" s="361"/>
      <c r="U338" s="361"/>
      <c r="V338" s="361"/>
      <c r="W338" s="361"/>
      <c r="X338" s="361"/>
      <c r="Y338" s="361"/>
      <c r="Z338" s="361"/>
      <c r="AA338" s="361"/>
      <c r="AB338" s="361"/>
      <c r="AC338" s="361"/>
      <c r="AD338" s="361"/>
      <c r="AE338" s="361"/>
      <c r="AF338" s="361"/>
      <c r="AG338" s="361"/>
      <c r="AH338" s="361"/>
      <c r="AI338" s="361"/>
      <c r="AJ338" s="361"/>
      <c r="AK338" s="361"/>
      <c r="AL338" s="361"/>
      <c r="AM338" s="361"/>
      <c r="AN338" s="361"/>
      <c r="AO338" s="361"/>
      <c r="AP338" s="361"/>
      <c r="AQ338" s="361"/>
      <c r="AR338" s="361"/>
      <c r="AS338" s="361"/>
      <c r="AT338" s="361"/>
      <c r="AU338" s="361"/>
      <c r="AV338" s="361"/>
      <c r="AW338" s="361"/>
      <c r="AX338" s="361"/>
      <c r="AY338" s="361"/>
      <c r="AZ338" s="361"/>
      <c r="BA338" s="361"/>
      <c r="BB338" s="361"/>
      <c r="BC338" s="361"/>
      <c r="BD338" s="361"/>
      <c r="BE338" s="361"/>
      <c r="BF338" s="361"/>
      <c r="BG338" s="361"/>
      <c r="BH338" s="361"/>
      <c r="BI338" s="361"/>
      <c r="BJ338" s="361"/>
      <c r="BK338" s="361"/>
      <c r="BL338" s="361"/>
      <c r="BM338" s="361"/>
      <c r="BN338" s="361"/>
      <c r="BO338" s="361"/>
      <c r="BP338" s="361"/>
      <c r="BQ338" s="361"/>
      <c r="BR338" s="361"/>
      <c r="BS338" s="361"/>
    </row>
    <row r="339" spans="1:71" s="360" customFormat="1" ht="81" x14ac:dyDescent="0.2">
      <c r="A339" s="348">
        <v>12</v>
      </c>
      <c r="B339" s="344" t="s">
        <v>168</v>
      </c>
      <c r="C339" s="348"/>
      <c r="D339" s="359" t="s">
        <v>166</v>
      </c>
      <c r="E339" s="347" t="s">
        <v>169</v>
      </c>
      <c r="F339" s="437" t="s">
        <v>643</v>
      </c>
      <c r="G339" s="433" t="s">
        <v>166</v>
      </c>
      <c r="H339" s="347"/>
      <c r="I339" s="536">
        <v>1056</v>
      </c>
      <c r="J339" s="348">
        <v>1</v>
      </c>
      <c r="K339" s="626"/>
      <c r="L339" s="348">
        <v>1</v>
      </c>
      <c r="M339" s="348"/>
      <c r="O339" s="361"/>
      <c r="P339" s="361"/>
      <c r="Q339" s="361"/>
      <c r="R339" s="361"/>
      <c r="S339" s="361"/>
      <c r="T339" s="361"/>
      <c r="U339" s="361"/>
      <c r="V339" s="361"/>
      <c r="W339" s="361"/>
      <c r="X339" s="361"/>
      <c r="Y339" s="361"/>
      <c r="Z339" s="361"/>
      <c r="AA339" s="361"/>
      <c r="AB339" s="361"/>
      <c r="AC339" s="361"/>
      <c r="AD339" s="361"/>
      <c r="AE339" s="361"/>
      <c r="AF339" s="361"/>
      <c r="AG339" s="361"/>
      <c r="AH339" s="361"/>
      <c r="AI339" s="361"/>
      <c r="AJ339" s="361"/>
      <c r="AK339" s="361"/>
      <c r="AL339" s="361"/>
      <c r="AM339" s="361"/>
      <c r="AN339" s="361"/>
      <c r="AO339" s="361"/>
      <c r="AP339" s="361"/>
      <c r="AQ339" s="361"/>
      <c r="AR339" s="361"/>
      <c r="AS339" s="361"/>
      <c r="AT339" s="361"/>
      <c r="AU339" s="361"/>
      <c r="AV339" s="361"/>
      <c r="AW339" s="361"/>
      <c r="AX339" s="361"/>
      <c r="AY339" s="361"/>
      <c r="AZ339" s="361"/>
      <c r="BA339" s="361"/>
      <c r="BB339" s="361"/>
      <c r="BC339" s="361"/>
      <c r="BD339" s="361"/>
      <c r="BE339" s="361"/>
      <c r="BF339" s="361"/>
      <c r="BG339" s="361"/>
      <c r="BH339" s="361"/>
      <c r="BI339" s="361"/>
      <c r="BJ339" s="361"/>
      <c r="BK339" s="361"/>
      <c r="BL339" s="361"/>
      <c r="BM339" s="361"/>
      <c r="BN339" s="361"/>
      <c r="BO339" s="361"/>
      <c r="BP339" s="361"/>
      <c r="BQ339" s="361"/>
      <c r="BR339" s="361"/>
      <c r="BS339" s="361"/>
    </row>
    <row r="340" spans="1:71" s="360" customFormat="1" ht="81" x14ac:dyDescent="0.2">
      <c r="A340" s="348">
        <v>13</v>
      </c>
      <c r="B340" s="344" t="s">
        <v>168</v>
      </c>
      <c r="C340" s="343"/>
      <c r="D340" s="359" t="s">
        <v>166</v>
      </c>
      <c r="E340" s="347" t="s">
        <v>169</v>
      </c>
      <c r="F340" s="456" t="s">
        <v>644</v>
      </c>
      <c r="G340" s="433" t="s">
        <v>166</v>
      </c>
      <c r="H340" s="347"/>
      <c r="I340" s="539">
        <v>1056</v>
      </c>
      <c r="J340" s="348">
        <v>1</v>
      </c>
      <c r="K340" s="627"/>
      <c r="L340" s="348">
        <v>1</v>
      </c>
      <c r="M340" s="348"/>
      <c r="O340" s="361"/>
      <c r="P340" s="361"/>
      <c r="Q340" s="361"/>
      <c r="R340" s="361"/>
      <c r="S340" s="361"/>
      <c r="T340" s="361"/>
      <c r="U340" s="361"/>
      <c r="V340" s="361"/>
      <c r="W340" s="361"/>
      <c r="X340" s="361"/>
      <c r="Y340" s="361"/>
      <c r="Z340" s="361"/>
      <c r="AA340" s="361"/>
      <c r="AB340" s="361"/>
      <c r="AC340" s="361"/>
      <c r="AD340" s="361"/>
      <c r="AE340" s="361"/>
      <c r="AF340" s="361"/>
      <c r="AG340" s="361"/>
      <c r="AH340" s="361"/>
      <c r="AI340" s="361"/>
      <c r="AJ340" s="361"/>
      <c r="AK340" s="361"/>
      <c r="AL340" s="361"/>
      <c r="AM340" s="361"/>
      <c r="AN340" s="361"/>
      <c r="AO340" s="361"/>
      <c r="AP340" s="361"/>
      <c r="AQ340" s="361"/>
      <c r="AR340" s="361"/>
      <c r="AS340" s="361"/>
      <c r="AT340" s="361"/>
      <c r="AU340" s="361"/>
      <c r="AV340" s="361"/>
      <c r="AW340" s="361"/>
      <c r="AX340" s="361"/>
      <c r="AY340" s="361"/>
      <c r="AZ340" s="361"/>
      <c r="BA340" s="361"/>
      <c r="BB340" s="361"/>
      <c r="BC340" s="361"/>
      <c r="BD340" s="361"/>
      <c r="BE340" s="361"/>
      <c r="BF340" s="361"/>
      <c r="BG340" s="361"/>
      <c r="BH340" s="361"/>
      <c r="BI340" s="361"/>
      <c r="BJ340" s="361"/>
      <c r="BK340" s="361"/>
      <c r="BL340" s="361"/>
      <c r="BM340" s="361"/>
      <c r="BN340" s="361"/>
      <c r="BO340" s="361"/>
      <c r="BP340" s="361"/>
      <c r="BQ340" s="361"/>
      <c r="BR340" s="361"/>
      <c r="BS340" s="361"/>
    </row>
    <row r="341" spans="1:71" ht="18" customHeight="1" x14ac:dyDescent="0.2">
      <c r="A341" s="352"/>
      <c r="B341" s="353"/>
      <c r="C341" s="354">
        <v>0</v>
      </c>
      <c r="D341" s="355">
        <v>7</v>
      </c>
      <c r="E341" s="356"/>
      <c r="F341" s="484"/>
      <c r="G341" s="357"/>
      <c r="H341" s="357"/>
      <c r="I341" s="538">
        <f>SUM(I334:I340)</f>
        <v>7392</v>
      </c>
      <c r="J341" s="362">
        <f>SUM(J334:J340)</f>
        <v>10</v>
      </c>
      <c r="K341" s="358"/>
      <c r="L341" s="362">
        <f>SUM(L334:L340)</f>
        <v>7</v>
      </c>
      <c r="M341" s="362">
        <f>SUM(M334:M340)</f>
        <v>0</v>
      </c>
      <c r="O341" s="329"/>
      <c r="P341" s="329"/>
      <c r="Q341" s="329"/>
      <c r="R341" s="329"/>
      <c r="S341" s="329"/>
      <c r="T341" s="329"/>
      <c r="U341" s="329"/>
      <c r="V341" s="329"/>
      <c r="W341" s="329"/>
      <c r="X341" s="329"/>
      <c r="Y341" s="329"/>
      <c r="Z341" s="329"/>
      <c r="AA341" s="329"/>
      <c r="AB341" s="329"/>
      <c r="AC341" s="329"/>
      <c r="AD341" s="329"/>
      <c r="AE341" s="329"/>
      <c r="AF341" s="329"/>
      <c r="AG341" s="329"/>
      <c r="AH341" s="329"/>
      <c r="AI341" s="329"/>
      <c r="AJ341" s="329"/>
      <c r="AK341" s="329"/>
      <c r="AL341" s="329"/>
      <c r="AM341" s="329"/>
      <c r="AN341" s="329"/>
      <c r="AO341" s="329"/>
      <c r="AP341" s="329"/>
      <c r="AQ341" s="329"/>
      <c r="AR341" s="329"/>
      <c r="AS341" s="329"/>
      <c r="AT341" s="329"/>
      <c r="AU341" s="329"/>
      <c r="AV341" s="329"/>
      <c r="AW341" s="329"/>
      <c r="AX341" s="329"/>
      <c r="AY341" s="329"/>
      <c r="AZ341" s="329"/>
      <c r="BA341" s="329"/>
      <c r="BB341" s="329"/>
      <c r="BC341" s="329"/>
      <c r="BD341" s="329"/>
      <c r="BE341" s="329"/>
      <c r="BF341" s="329"/>
      <c r="BG341" s="329"/>
      <c r="BH341" s="329"/>
      <c r="BI341" s="329"/>
      <c r="BJ341" s="329"/>
      <c r="BK341" s="329"/>
      <c r="BL341" s="329"/>
      <c r="BM341" s="329"/>
      <c r="BN341" s="329"/>
      <c r="BO341" s="329"/>
      <c r="BP341" s="329"/>
      <c r="BQ341" s="329"/>
      <c r="BR341" s="329"/>
      <c r="BS341" s="329"/>
    </row>
    <row r="342" spans="1:71" ht="18" customHeight="1" x14ac:dyDescent="0.2">
      <c r="A342" s="352"/>
      <c r="B342" s="353"/>
      <c r="C342" s="362">
        <f>C27+C54+C81+C108+C129+C150+C172+C194+C216+C238+C260+C282+C304+C322+C341</f>
        <v>25</v>
      </c>
      <c r="D342" s="362">
        <f>D27+D54+D81+D108+D129+D150+D172+D194+D216+D238+D260+D282+D304+D322+D341</f>
        <v>125</v>
      </c>
      <c r="E342" s="356"/>
      <c r="F342" s="357"/>
      <c r="G342" s="357"/>
      <c r="H342" s="357"/>
      <c r="I342" s="362">
        <f>I27+I54+I81+I108+I129+I150+I172+I194+I216+I238+I260+I282+I304+I322+I341</f>
        <v>15118</v>
      </c>
      <c r="J342" s="362">
        <f>J27+J54+J81+J108+J129+J150+J172+J194+J216+J238+J260+J282+J304+J322+J341</f>
        <v>6424</v>
      </c>
      <c r="K342" s="358"/>
      <c r="L342" s="362">
        <f>L27+L54+L81+L108+L129+L150+L172+L194+L216+L238+L260+L282+L304+L322+L341</f>
        <v>1287</v>
      </c>
      <c r="M342" s="362">
        <f>M27+M54+M81+M108+M129+M150+M172+M194+M216+M238+M260+M282+M304+M322+M341</f>
        <v>0</v>
      </c>
      <c r="O342" s="329"/>
      <c r="P342" s="329"/>
      <c r="Q342" s="329"/>
      <c r="R342" s="329"/>
      <c r="S342" s="329"/>
      <c r="T342" s="329"/>
      <c r="U342" s="329"/>
      <c r="V342" s="329"/>
      <c r="W342" s="329"/>
      <c r="X342" s="329"/>
      <c r="Y342" s="329"/>
      <c r="Z342" s="329"/>
      <c r="AA342" s="329"/>
      <c r="AB342" s="329"/>
      <c r="AC342" s="329"/>
      <c r="AD342" s="329"/>
      <c r="AE342" s="329"/>
      <c r="AF342" s="329"/>
      <c r="AG342" s="329"/>
      <c r="AH342" s="329"/>
      <c r="AI342" s="329"/>
      <c r="AJ342" s="329"/>
      <c r="AK342" s="329"/>
      <c r="AL342" s="329"/>
      <c r="AM342" s="329"/>
      <c r="AN342" s="329"/>
      <c r="AO342" s="329"/>
      <c r="AP342" s="329"/>
      <c r="AQ342" s="329"/>
      <c r="AR342" s="329"/>
      <c r="AS342" s="329"/>
      <c r="AT342" s="329"/>
      <c r="AU342" s="329"/>
      <c r="AV342" s="329"/>
      <c r="AW342" s="329"/>
      <c r="AX342" s="329"/>
      <c r="AY342" s="329"/>
      <c r="AZ342" s="329"/>
      <c r="BA342" s="329"/>
      <c r="BB342" s="329"/>
      <c r="BC342" s="329"/>
      <c r="BD342" s="329"/>
      <c r="BE342" s="329"/>
      <c r="BF342" s="329"/>
      <c r="BG342" s="329"/>
      <c r="BH342" s="329"/>
      <c r="BI342" s="329"/>
      <c r="BJ342" s="329"/>
      <c r="BK342" s="329"/>
      <c r="BL342" s="329"/>
      <c r="BM342" s="329"/>
      <c r="BN342" s="329"/>
      <c r="BO342" s="329"/>
      <c r="BP342" s="329"/>
      <c r="BQ342" s="329"/>
      <c r="BR342" s="329"/>
      <c r="BS342" s="329"/>
    </row>
  </sheetData>
  <mergeCells count="17">
    <mergeCell ref="K272:K276"/>
    <mergeCell ref="K294:K298"/>
    <mergeCell ref="K334:K340"/>
    <mergeCell ref="A305:M305"/>
    <mergeCell ref="A323:M323"/>
    <mergeCell ref="K316:K321"/>
    <mergeCell ref="K184:K188"/>
    <mergeCell ref="K206:K210"/>
    <mergeCell ref="K228:K232"/>
    <mergeCell ref="K250:K254"/>
    <mergeCell ref="K12:K26"/>
    <mergeCell ref="K39:K53"/>
    <mergeCell ref="K120:K128"/>
    <mergeCell ref="K141:K149"/>
    <mergeCell ref="K162:K166"/>
    <mergeCell ref="K66:K80"/>
    <mergeCell ref="K93:K107"/>
  </mergeCells>
  <printOptions horizontalCentered="1" verticalCentered="1"/>
  <pageMargins left="0.27559055118110237" right="0.27559055118110237" top="0.59055118110236227" bottom="0.59055118110236227" header="0.51181102362204722" footer="0.51181102362204722"/>
  <pageSetup scale="65" fitToHeight="0" orientation="landscape" horizontalDpi="4294967292" verticalDpi="4294967292" r:id="rId1"/>
  <headerFooter alignWithMargins="0">
    <oddHeader xml:space="preserve">&amp;C   </oddHeader>
  </headerFooter>
  <rowBreaks count="14" manualBreakCount="14">
    <brk id="27" max="12" man="1"/>
    <brk id="54" max="12" man="1"/>
    <brk id="81" max="12" man="1"/>
    <brk id="108" max="12" man="1"/>
    <brk id="129" max="12" man="1"/>
    <brk id="150" max="12" man="1"/>
    <brk id="172" max="12" man="1"/>
    <brk id="194" max="12" man="1"/>
    <brk id="216" max="12" man="1"/>
    <brk id="238" max="12" man="1"/>
    <brk id="260" max="12" man="1"/>
    <brk id="282" max="12" man="1"/>
    <brk id="304" max="12" man="1"/>
    <brk id="3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4</vt:i4>
      </vt:variant>
    </vt:vector>
  </HeadingPairs>
  <TitlesOfParts>
    <vt:vector size="17" baseType="lpstr">
      <vt:lpstr>E-I-1</vt:lpstr>
      <vt:lpstr>E-I-2</vt:lpstr>
      <vt:lpstr>E-II</vt:lpstr>
      <vt:lpstr>E-III-1</vt:lpstr>
      <vt:lpstr>E-III-2</vt:lpstr>
      <vt:lpstr>E-IV</vt:lpstr>
      <vt:lpstr>E-V</vt:lpstr>
      <vt:lpstr>E-VI</vt:lpstr>
      <vt:lpstr>E-VII</vt:lpstr>
      <vt:lpstr>E-VIII</vt:lpstr>
      <vt:lpstr>E-IX</vt:lpstr>
      <vt:lpstr>E-X</vt:lpstr>
      <vt:lpstr>Indicadores</vt:lpstr>
      <vt:lpstr>'E-III-1'!Área_de_impresión</vt:lpstr>
      <vt:lpstr>'E-IX'!Área_de_impresión</vt:lpstr>
      <vt:lpstr>'E-VI'!Área_de_impresión</vt:lpstr>
      <vt:lpstr>'E-VII'!Área_de_impresión</vt:lpstr>
    </vt:vector>
  </TitlesOfParts>
  <Company>Inst. Nal. de Perinatología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INPer</dc:creator>
  <cp:lastModifiedBy>Estacion de Trabajo Org. de Programas Gub. 01</cp:lastModifiedBy>
  <cp:lastPrinted>2015-01-16T20:34:18Z</cp:lastPrinted>
  <dcterms:created xsi:type="dcterms:W3CDTF">1997-01-07T16:59:56Z</dcterms:created>
  <dcterms:modified xsi:type="dcterms:W3CDTF">2015-01-21T17:43:05Z</dcterms:modified>
</cp:coreProperties>
</file>