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unta de Gobierno\Semestral 2015\Carpeta sem 2015\Anexos estadísticos\"/>
    </mc:Choice>
  </mc:AlternateContent>
  <bookViews>
    <workbookView xWindow="120" yWindow="-15" windowWidth="9105" windowHeight="5385" firstSheet="1" activeTab="11"/>
  </bookViews>
  <sheets>
    <sheet name="E-I-1" sheetId="1" r:id="rId1"/>
    <sheet name="E-I-2" sheetId="2" r:id="rId2"/>
    <sheet name="E-II" sheetId="3" r:id="rId3"/>
    <sheet name="E-III-1" sheetId="4" r:id="rId4"/>
    <sheet name="E-III-2" sheetId="5" r:id="rId5"/>
    <sheet name="E-IV" sheetId="6" r:id="rId6"/>
    <sheet name="E-V" sheetId="7" r:id="rId7"/>
    <sheet name="E-VI" sheetId="8" r:id="rId8"/>
    <sheet name="E-VII" sheetId="9" r:id="rId9"/>
    <sheet name="E-VIII" sheetId="10" r:id="rId10"/>
    <sheet name="E-IX" sheetId="11" r:id="rId11"/>
    <sheet name="E-X" sheetId="12" r:id="rId12"/>
    <sheet name="Indicadores" sheetId="15" r:id="rId13"/>
  </sheets>
  <definedNames>
    <definedName name="_xlnm.Print_Area" localSheetId="3">'E-III-1'!$A$1:$F$243</definedName>
    <definedName name="_xlnm.Print_Area" localSheetId="10">'E-IX'!$A$1:$I$28</definedName>
    <definedName name="_xlnm.Print_Area" localSheetId="7">'E-VI'!$A$1:$Q$38</definedName>
    <definedName name="_xlnm.Print_Area" localSheetId="8">'E-VII'!$A$1:$M$125</definedName>
    <definedName name="_xlnm.Print_Area" localSheetId="12">Indicadores!$A$1:$S$44</definedName>
  </definedNames>
  <calcPr calcId="152511"/>
</workbook>
</file>

<file path=xl/calcChain.xml><?xml version="1.0" encoding="utf-8"?>
<calcChain xmlns="http://schemas.openxmlformats.org/spreadsheetml/2006/main">
  <c r="K39" i="15" l="1"/>
  <c r="K37" i="15"/>
  <c r="K27" i="15"/>
  <c r="K25" i="15"/>
  <c r="K23" i="15"/>
  <c r="K21" i="15"/>
  <c r="K19" i="15"/>
  <c r="K16" i="15"/>
  <c r="K14" i="15"/>
  <c r="K12" i="15"/>
  <c r="K10" i="15"/>
  <c r="K8" i="15"/>
  <c r="M125" i="9"/>
  <c r="D125" i="9"/>
  <c r="C125" i="9"/>
  <c r="E52" i="10" l="1"/>
  <c r="O27" i="2" l="1"/>
  <c r="N27" i="2"/>
  <c r="R28" i="2" l="1"/>
  <c r="U12" i="1"/>
  <c r="N28" i="2" l="1"/>
  <c r="O28" i="2"/>
  <c r="P28" i="2"/>
  <c r="Q28" i="2"/>
  <c r="S28" i="2"/>
  <c r="I28" i="2"/>
  <c r="H28" i="2"/>
  <c r="S27" i="2"/>
  <c r="R27" i="2"/>
  <c r="I27" i="2"/>
  <c r="H27" i="2"/>
  <c r="R39" i="15"/>
  <c r="R37" i="15"/>
  <c r="R34" i="15"/>
  <c r="R32" i="15"/>
  <c r="R30" i="15"/>
  <c r="R27" i="15"/>
  <c r="R25" i="15"/>
  <c r="R23" i="15"/>
  <c r="R21" i="15"/>
  <c r="R19" i="15"/>
  <c r="R16" i="15"/>
  <c r="R14" i="15"/>
  <c r="R12" i="15"/>
  <c r="R10" i="15"/>
  <c r="R8" i="15"/>
  <c r="K34" i="15" l="1"/>
  <c r="K32" i="15"/>
  <c r="K30" i="15"/>
  <c r="F28" i="11" l="1"/>
  <c r="D28" i="11"/>
  <c r="H52" i="10"/>
  <c r="G52" i="10"/>
  <c r="F52" i="10"/>
  <c r="M124" i="9" l="1"/>
  <c r="L124" i="9" l="1"/>
  <c r="J124" i="9"/>
  <c r="I124" i="9"/>
  <c r="I125" i="9" s="1"/>
  <c r="M106" i="9"/>
  <c r="L106" i="9"/>
  <c r="J106" i="9"/>
  <c r="I106" i="9"/>
  <c r="L125" i="9" l="1"/>
  <c r="M89" i="9"/>
  <c r="L89" i="9"/>
  <c r="J89" i="9"/>
  <c r="J125" i="9" s="1"/>
  <c r="I89" i="9"/>
  <c r="M68" i="9"/>
  <c r="L68" i="9"/>
  <c r="J68" i="9"/>
  <c r="I68" i="9"/>
  <c r="M47" i="9"/>
  <c r="L47" i="9" l="1"/>
  <c r="J47" i="9"/>
  <c r="I47" i="9"/>
  <c r="L25" i="9"/>
  <c r="J25" i="9"/>
  <c r="I25" i="9"/>
  <c r="P38" i="8"/>
  <c r="N38" i="8"/>
  <c r="B38" i="8"/>
  <c r="C51" i="7"/>
  <c r="E41" i="6"/>
  <c r="D41" i="6"/>
  <c r="F243" i="4"/>
  <c r="E243" i="4"/>
  <c r="K39" i="3"/>
  <c r="J39" i="3"/>
  <c r="I39" i="3"/>
  <c r="E39" i="3"/>
  <c r="K23" i="3"/>
  <c r="J23" i="3"/>
  <c r="I23" i="3"/>
  <c r="H23" i="3"/>
  <c r="G23" i="3"/>
  <c r="F23" i="3"/>
  <c r="E23" i="3" l="1"/>
  <c r="T28" i="2"/>
  <c r="K28" i="2"/>
  <c r="J28" i="2"/>
  <c r="G28" i="2"/>
  <c r="F28" i="2"/>
  <c r="E28" i="2"/>
  <c r="D28" i="2"/>
  <c r="C28" i="2"/>
  <c r="B28" i="2"/>
  <c r="M26" i="2"/>
  <c r="L26" i="2"/>
  <c r="M25" i="2"/>
  <c r="L25" i="2"/>
  <c r="M24" i="2"/>
  <c r="L24" i="2"/>
  <c r="M23" i="2"/>
  <c r="L23" i="2"/>
  <c r="U23" i="2" s="1"/>
  <c r="U22" i="2"/>
  <c r="M22" i="2"/>
  <c r="M21" i="2"/>
  <c r="L21" i="2"/>
  <c r="M20" i="2"/>
  <c r="L20" i="2"/>
  <c r="M19" i="2"/>
  <c r="L19" i="2"/>
  <c r="M27" i="2" l="1"/>
  <c r="L27" i="2"/>
  <c r="U20" i="2"/>
  <c r="U21" i="2"/>
  <c r="U24" i="2"/>
  <c r="U25" i="2"/>
  <c r="U26" i="2"/>
  <c r="U19" i="2"/>
  <c r="M16" i="2"/>
  <c r="L16" i="2"/>
  <c r="U16" i="2" s="1"/>
  <c r="M15" i="2"/>
  <c r="L15" i="2"/>
  <c r="M14" i="2"/>
  <c r="L14" i="2"/>
  <c r="M13" i="2"/>
  <c r="L13" i="2"/>
  <c r="M12" i="2"/>
  <c r="M28" i="2" s="1"/>
  <c r="L12" i="2"/>
  <c r="T25" i="1"/>
  <c r="S25" i="1"/>
  <c r="R25" i="1"/>
  <c r="Q25" i="1"/>
  <c r="P25" i="1"/>
  <c r="M25" i="1"/>
  <c r="L25" i="1"/>
  <c r="I25" i="1"/>
  <c r="H25" i="1"/>
  <c r="G25" i="1"/>
  <c r="F25" i="1"/>
  <c r="E25" i="1"/>
  <c r="D25" i="1"/>
  <c r="C25" i="1"/>
  <c r="B25" i="1"/>
  <c r="O12" i="1"/>
  <c r="O25" i="1" s="1"/>
  <c r="N12" i="1"/>
  <c r="K12" i="1"/>
  <c r="J12" i="1"/>
  <c r="L28" i="2" l="1"/>
  <c r="N25" i="1"/>
  <c r="U13" i="2"/>
  <c r="U14" i="2"/>
  <c r="U15" i="2"/>
  <c r="K25" i="1"/>
  <c r="J25" i="1" s="1"/>
  <c r="U12" i="2"/>
</calcChain>
</file>

<file path=xl/sharedStrings.xml><?xml version="1.0" encoding="utf-8"?>
<sst xmlns="http://schemas.openxmlformats.org/spreadsheetml/2006/main" count="1707" uniqueCount="550">
  <si>
    <t>SECRETARIA DE SALUD</t>
  </si>
  <si>
    <t>(ANUAL)</t>
  </si>
  <si>
    <t>ENSEÑANZA FORMATIVA    I</t>
  </si>
  <si>
    <t>SISTEMA FORMAL DE RESIDENCIAS DE ESPECIALIDAD - 1</t>
  </si>
  <si>
    <t>(2) FECHA:</t>
  </si>
  <si>
    <t>(3)  PERIODO: DEL</t>
  </si>
  <si>
    <t>AL</t>
  </si>
  <si>
    <t>(5)   Iniciaron</t>
  </si>
  <si>
    <t>Egresados</t>
  </si>
  <si>
    <t>(4) Especialidades de entrada directa</t>
  </si>
  <si>
    <t>R-I</t>
  </si>
  <si>
    <t>R-II</t>
  </si>
  <si>
    <t>R-III</t>
  </si>
  <si>
    <t>R-IV</t>
  </si>
  <si>
    <t>(6)                                                                                                                                       Sub  total</t>
  </si>
  <si>
    <t>(7) Bajas</t>
  </si>
  <si>
    <t>(8) Promovi dos</t>
  </si>
  <si>
    <t>(9) Total</t>
  </si>
  <si>
    <t>(10) Titulados en el año</t>
  </si>
  <si>
    <t>(11)                                                                                                                                                             No     de profesores</t>
  </si>
  <si>
    <t>(12)                                                                                                                              Alumnos/                                                                                                     Profesor</t>
  </si>
  <si>
    <t>N</t>
  </si>
  <si>
    <t>E</t>
  </si>
  <si>
    <t>(13) Total</t>
  </si>
  <si>
    <t>E-I-1</t>
  </si>
  <si>
    <t>NOTA:  N= Nacionales y E = Extranjeros</t>
  </si>
  <si>
    <t>Ginecología y Obstetricia</t>
  </si>
  <si>
    <t>LOS RESIDENTES QUE INICIARON SON SIN BAJAS</t>
  </si>
  <si>
    <t>(1)  INSTITUCIÓN:</t>
  </si>
  <si>
    <t>INSTITUTO NACIONAL DE PERINATOLOGÍA ISIDRO ESPINOSA DE LOS REYES</t>
  </si>
  <si>
    <t>E-I-2</t>
  </si>
  <si>
    <t>SISTEMA FORMAL DE RESIDENCIAS DE ESPECIALIDAD - 2</t>
  </si>
  <si>
    <t xml:space="preserve">(4) Subespecialidades </t>
  </si>
  <si>
    <t>R-V</t>
  </si>
  <si>
    <t>RVI</t>
  </si>
  <si>
    <t>(9) Egresa dos</t>
  </si>
  <si>
    <t>(10)                                                                                                                                                             No     de profesores</t>
  </si>
  <si>
    <t>(11)                                                                                                                              Alumnos/                                                                                                     Profesor</t>
  </si>
  <si>
    <t>BIOLOGÍA DE LA REPRODUCCIÓN HUMANA</t>
  </si>
  <si>
    <t>NEONATOLOGÍA</t>
  </si>
  <si>
    <t>INFECTOLOGIA</t>
  </si>
  <si>
    <t>MEDICINA MATERNO FETAL</t>
  </si>
  <si>
    <t>UROLOGÍA GINECOLÓGICA</t>
  </si>
  <si>
    <t>CURSOS DE POSGRADO (duración 1 año)</t>
  </si>
  <si>
    <t>Cirugía Endoscópica Ginecológica Avanzada</t>
  </si>
  <si>
    <t>Periposmenopausia</t>
  </si>
  <si>
    <t>Aplicaciones Clínicas del Doppler y la 3ª Dimensión en Medicina Fetal</t>
  </si>
  <si>
    <t>Genética Perinatal</t>
  </si>
  <si>
    <t>Neurofisiología Clínica Perinatal</t>
  </si>
  <si>
    <t>Medicina Crítica en Obstetricia</t>
  </si>
  <si>
    <t>(12) Total</t>
  </si>
  <si>
    <t>NOTA: N= Nacionales y E= Extranjeros</t>
  </si>
  <si>
    <t>(SEMESTRAL)</t>
  </si>
  <si>
    <t>ENSEÑANZA FORMATIVA    I I</t>
  </si>
  <si>
    <t>MAESTRÍAS  Y  DOCTORADOS</t>
  </si>
  <si>
    <t>( 1 ) INSTITUCIÓN:</t>
  </si>
  <si>
    <t>INSTITUTO NACIONAL DE PERINATOLOGÍA</t>
  </si>
  <si>
    <t>( 2 ) FECHA:</t>
  </si>
  <si>
    <t>( 3 ) PERIODO: DEL</t>
  </si>
  <si>
    <t>( 6 ) Alumnos inscritos</t>
  </si>
  <si>
    <t>1º</t>
  </si>
  <si>
    <t>2º</t>
  </si>
  <si>
    <t>( 4 ) Nombre de la maestría</t>
  </si>
  <si>
    <t xml:space="preserve">(5) Institución docente </t>
  </si>
  <si>
    <t>(7)   Alumnos graduados</t>
  </si>
  <si>
    <t>(8)                                                                                                                                           No. de profesores</t>
  </si>
  <si>
    <t>(9)                                                                                                                                                  No. de tutores</t>
  </si>
  <si>
    <t xml:space="preserve">NUTRICIÓN CLÍNICA </t>
  </si>
  <si>
    <t>CIENCIAS MÉDICAS</t>
  </si>
  <si>
    <t>UNIVERSIDAD NACIONAL AUTÓNOMA DE MÉXICO E INSTITUTO NACIONAL DE PERINATOLOGÍA</t>
  </si>
  <si>
    <t>(10) Total</t>
  </si>
  <si>
    <t>( 13 ) Alumnos inscritos</t>
  </si>
  <si>
    <t>( 11 ) Nombre del doctorado</t>
  </si>
  <si>
    <t>(12)  Institución docente</t>
  </si>
  <si>
    <t>(14) Alumnos graduados</t>
  </si>
  <si>
    <t xml:space="preserve">( 15 )                                                                                                                                           No. de profesores </t>
  </si>
  <si>
    <t>( 16 )                                                                                                                                                  No. de tutores</t>
  </si>
  <si>
    <t>(17) Total</t>
  </si>
  <si>
    <t>.</t>
  </si>
  <si>
    <t>ROTACIÓN</t>
  </si>
  <si>
    <t>INSTITUTO NACIONAL DE PEDIATRÍA</t>
  </si>
  <si>
    <t>INSTITUTO MATERNO INFANTIL DEL ESTADO DE MÉXICO</t>
  </si>
  <si>
    <t>HOSPITAL PARA EL NIÑO POBLANO</t>
  </si>
  <si>
    <t>HOSPITAL MATERNO INFANTIL DEL ESTADO DE MÉXICO</t>
  </si>
  <si>
    <t>HOSPITAL INFANTIL DE MÉXICO FEDERICO GÓMEZ</t>
  </si>
  <si>
    <t>HOSPITAL GENERAL DE MÉXICO</t>
  </si>
  <si>
    <t>HOSPITAL GENERAL DE DURANGO</t>
  </si>
  <si>
    <t>HOSPITAL DE LA MUJER ZACATECANA</t>
  </si>
  <si>
    <t>HOSPITAL DE ESPECIALIDADES DR. BELISARIO DOMÍNGUEZ</t>
  </si>
  <si>
    <t>HOSPITAL ÁNGELES LOMAS</t>
  </si>
  <si>
    <t>HOSPITAL ÁNGELES DEL PEDREGAL</t>
  </si>
  <si>
    <t>ESCUELA MILITAR DE GRADUADOS DE SANIDAD</t>
  </si>
  <si>
    <t>CRUZ ROJA MEXICANA</t>
  </si>
  <si>
    <t>CENTRO MÉDICO ABC</t>
  </si>
  <si>
    <t>(7) Institución docente</t>
  </si>
  <si>
    <t>(6)                                                                                                                       Duración</t>
  </si>
  <si>
    <t>(5)                                                                                                                                         Tipo de actividad</t>
  </si>
  <si>
    <t>(4)                                                                                                                                         Tipo de alumno</t>
  </si>
  <si>
    <t>(8) Procedencia</t>
  </si>
  <si>
    <t>(2) FECHA</t>
  </si>
  <si>
    <t>(1) INSTITUCIÓN: INSTITUTO NACIONAL DE PERINATOLOGÍA</t>
  </si>
  <si>
    <t>ENSEÑANZA DE POSGRADO - 1</t>
  </si>
  <si>
    <t>ENSEÑANZA FORMATIVA   I I I</t>
  </si>
  <si>
    <t>ENSEÑANZA DE POSGRADO - 2</t>
  </si>
  <si>
    <t>PROGRAMA DE SUPERACION ACADEMICA DE PERSONAL</t>
  </si>
  <si>
    <t>(1) INSTITUCION:</t>
  </si>
  <si>
    <t>(3) PERIODO: DEL</t>
  </si>
  <si>
    <t xml:space="preserve">                                                       AL:</t>
  </si>
  <si>
    <t>(5)                                                                                                                                         Nombre del curso</t>
  </si>
  <si>
    <t>(7) Institución   docente</t>
  </si>
  <si>
    <t>(8) Nivel</t>
  </si>
  <si>
    <t>ENSEÑANZA FORMATIVA   IV</t>
  </si>
  <si>
    <t>PREGRADO-MEDICINA</t>
  </si>
  <si>
    <t>( 2 ) FECHA</t>
  </si>
  <si>
    <t>( 4 ) Nombre del ciclo clínico</t>
  </si>
  <si>
    <t>( 5 ) Cursos por período</t>
  </si>
  <si>
    <t xml:space="preserve">( 6 )          Institución docente </t>
  </si>
  <si>
    <t>( 7 )         Número de alumnos</t>
  </si>
  <si>
    <t>( 8 ) Número de profesores</t>
  </si>
  <si>
    <t>( 9 )  Alumnos/profesores</t>
  </si>
  <si>
    <t>( 10 ) Duración semanas</t>
  </si>
  <si>
    <t>TESIS</t>
  </si>
  <si>
    <t xml:space="preserve">ENSEÑANZA FORMATIVA   V </t>
  </si>
  <si>
    <t>PREGRADO - OTRAS LICENCIATURAS</t>
  </si>
  <si>
    <t>( 4 ) Carrera</t>
  </si>
  <si>
    <t>( 5 )                                                                                                                                    Tipo de actividad</t>
  </si>
  <si>
    <t>( 6 )                    No    de                                                                                                                         alumnos</t>
  </si>
  <si>
    <t>( 7 )                                                                                                                                         Duración</t>
  </si>
  <si>
    <t>( 8 )                                                                                                                                    Institución docente</t>
  </si>
  <si>
    <t>LICENCIATURA EN ENFERMERÍA</t>
  </si>
  <si>
    <t>SERVICIO SOCIAL</t>
  </si>
  <si>
    <t xml:space="preserve">ENSEÑANZA FORMATIVA   VI </t>
  </si>
  <si>
    <t>CURSOS TÉCNICOS Y POSTECNICOS</t>
  </si>
  <si>
    <t xml:space="preserve">(1)  INSTITUCIÓN: </t>
  </si>
  <si>
    <t>(4)Nombre del curso</t>
  </si>
  <si>
    <t>1er.</t>
  </si>
  <si>
    <t>2o.</t>
  </si>
  <si>
    <t>3er.</t>
  </si>
  <si>
    <t>(8) Promovidos</t>
  </si>
  <si>
    <t>ESPECIALIDAD DE ENFERMERÍA DEL NEONATO</t>
  </si>
  <si>
    <t>ENSEÑANZA   V I I</t>
  </si>
  <si>
    <t>EDUCACIÓN CONTINUA</t>
  </si>
  <si>
    <t>(1) INSTITUCIÓN:</t>
  </si>
  <si>
    <t>(4)     N° prog.</t>
  </si>
  <si>
    <t>(5) Tipo de actividad</t>
  </si>
  <si>
    <t>(6) T</t>
  </si>
  <si>
    <t>(7) TP</t>
  </si>
  <si>
    <t>(8) Ins. que otorga el reconocimiento</t>
  </si>
  <si>
    <t>(9) Nombre de la actividad</t>
  </si>
  <si>
    <t>(10) Institución sede</t>
  </si>
  <si>
    <t>(11) Horas</t>
  </si>
  <si>
    <t>(12) Total de alumnos</t>
  </si>
  <si>
    <t>(13) Dirigido a:</t>
  </si>
  <si>
    <t>(14) Profesores</t>
  </si>
  <si>
    <t>Intramuros</t>
  </si>
  <si>
    <t>Extramuros</t>
  </si>
  <si>
    <t>Internos</t>
  </si>
  <si>
    <t>Externos</t>
  </si>
  <si>
    <t>CURSO DE ACTUALIZACIÓN</t>
  </si>
  <si>
    <t>X</t>
  </si>
  <si>
    <t>INPer</t>
  </si>
  <si>
    <t>DIPLOMADO</t>
  </si>
  <si>
    <t>INPer Y FACULTAD DE MEDICINA DE LA UNIVERSIDAD NACIONAL AUTÓNOMA DE MÉXICO (UNAM)</t>
  </si>
  <si>
    <t>ENSEÑANZA   V III</t>
  </si>
  <si>
    <t xml:space="preserve"> </t>
  </si>
  <si>
    <t>(3) PERIODO:  DEL</t>
  </si>
  <si>
    <t>(4) Número</t>
  </si>
  <si>
    <t>(5) Tipo de evento</t>
  </si>
  <si>
    <t>(6) Nombre del evento</t>
  </si>
  <si>
    <t xml:space="preserve">(7) Dirigido a: </t>
  </si>
  <si>
    <t>(8) Número de personas programadas</t>
  </si>
  <si>
    <t>(9) No. de personas que finalizaron el evento</t>
  </si>
  <si>
    <t>(10)Número de profesores</t>
  </si>
  <si>
    <t>(11) Número de horas impartidas</t>
  </si>
  <si>
    <t>CONFERENCIA</t>
  </si>
  <si>
    <t>VARIOS</t>
  </si>
  <si>
    <t>CURSO</t>
  </si>
  <si>
    <t xml:space="preserve"> Total</t>
  </si>
  <si>
    <t>ANUAL</t>
  </si>
  <si>
    <t xml:space="preserve">ENSEÑANZA   IX </t>
  </si>
  <si>
    <t>E-IX</t>
  </si>
  <si>
    <t>EDUCACIÓN PARA LA SALUD</t>
  </si>
  <si>
    <t xml:space="preserve">(2) FECHA: </t>
  </si>
  <si>
    <t>(5) Tema</t>
  </si>
  <si>
    <t>(6) Dirigido a:</t>
  </si>
  <si>
    <t>(7) Número de receptores (asistentes)</t>
  </si>
  <si>
    <t>(8) Servicio responsable</t>
  </si>
  <si>
    <t>(9) Horas PLATICAS</t>
  </si>
  <si>
    <t>(10)Tipo de actividad</t>
  </si>
  <si>
    <t>(11) Intramuros</t>
  </si>
  <si>
    <t>(12) Extramuros</t>
  </si>
  <si>
    <t>CURSO DE EDUCACIÓN PARA LA SALUD EN EL EMBARAZO, PARTO, PUERPERIO Y RECIÉN NACIDO</t>
  </si>
  <si>
    <t>PACIENTES EMBARAZADAS Y FAMILIARES</t>
  </si>
  <si>
    <t>COORDINACIÓN DE EDUCACIÓN PARA LA SALUD</t>
  </si>
  <si>
    <t>ORIENTACIÓN INTERPERSONAL (GRUPAL)</t>
  </si>
  <si>
    <t>SESIÓN DE ALTA HOSPITALARIA</t>
  </si>
  <si>
    <t>PACIENTES PUÉRPERAS</t>
  </si>
  <si>
    <t>ORIENTACIÓN INTERPERSONAL (CARA A CARA)</t>
  </si>
  <si>
    <t>TOTAL</t>
  </si>
  <si>
    <t>BIBLIOTECA O CENTRO</t>
  </si>
  <si>
    <t>RECURSOS E INDICADORES</t>
  </si>
  <si>
    <t>MATERIAL Y EQUIPO</t>
  </si>
  <si>
    <t>LIBROS Y TESIS</t>
  </si>
  <si>
    <t>TITULOS REVISTAS</t>
  </si>
  <si>
    <t>FOTOCOPIADORAS</t>
  </si>
  <si>
    <t>COMPUTADORAS</t>
  </si>
  <si>
    <t>BASES DE DATOS</t>
  </si>
  <si>
    <t>REVISTAS ELECTRONICAS</t>
  </si>
  <si>
    <t>WEB</t>
  </si>
  <si>
    <t>NUEVOS</t>
  </si>
  <si>
    <t>ESTADISTICAS</t>
  </si>
  <si>
    <t>HORAS SEM.</t>
  </si>
  <si>
    <t>NO. DE ATENCIONES</t>
  </si>
  <si>
    <t>NO. DE PRESTAMOS</t>
  </si>
  <si>
    <t>NO. DE PRESTAMOS INTERBIBLIOTECARIOS</t>
  </si>
  <si>
    <t>NO. DE CONSULTAS</t>
  </si>
  <si>
    <t>INTERNOS</t>
  </si>
  <si>
    <t>EXTERNOS</t>
  </si>
  <si>
    <t>LIBROS</t>
  </si>
  <si>
    <t>REVISTAS</t>
  </si>
  <si>
    <t>REV. ELEC.</t>
  </si>
  <si>
    <t>WEB E INTERNET</t>
  </si>
  <si>
    <t>RECURSOS HUMANOS</t>
  </si>
  <si>
    <t>CATEGORIA</t>
  </si>
  <si>
    <t>BIBLIOTECARIO PROFESIONAL</t>
  </si>
  <si>
    <t>OTRO PROFESIONAL</t>
  </si>
  <si>
    <t>ADMINISTRATIVOS</t>
  </si>
  <si>
    <t>SECRETARIA</t>
  </si>
  <si>
    <t>II.  INDICADORES DE ENSEÑANZA</t>
  </si>
  <si>
    <t>INDICADOR</t>
  </si>
  <si>
    <t>VALORES ESPERADOS</t>
  </si>
  <si>
    <t>ESPERADOS</t>
  </si>
  <si>
    <t>EFICIENCIA</t>
  </si>
  <si>
    <t>=</t>
  </si>
  <si>
    <t>2A</t>
  </si>
  <si>
    <t xml:space="preserve">NUMERO DE PROFESORES UNIVERSITARIOS  ASIGNADOS </t>
  </si>
  <si>
    <t>x</t>
  </si>
  <si>
    <t>3</t>
  </si>
  <si>
    <t>NUMERO DE ALUMNOS DE SUBSEDE  (III-I)</t>
  </si>
  <si>
    <t>NUMERO DE ALUMNOS DE SEDE  (I-1+1-2 + II)</t>
  </si>
  <si>
    <t>4</t>
  </si>
  <si>
    <t>EFICACIA</t>
  </si>
  <si>
    <t>ALUMNOS CAPACITADOS</t>
  </si>
  <si>
    <t>ALUMNOS PROGRAMADOS</t>
  </si>
  <si>
    <t xml:space="preserve">ALUMNOS FORMADOS  </t>
  </si>
  <si>
    <t xml:space="preserve">ALUMNOS PROGRAMADOS </t>
  </si>
  <si>
    <t>EFECTIVIDAD-INDICADORES ESPECIALES</t>
  </si>
  <si>
    <t>TOTAL DE HORAS /AULA IMPARTIDAS</t>
  </si>
  <si>
    <t>TOTAL DE HORAS/AULA PROGRAMADAS</t>
  </si>
  <si>
    <t>*</t>
  </si>
  <si>
    <t>TOTAL DE ALUMNOS DE POSGRADO MATRICULADOS</t>
  </si>
  <si>
    <t>EFECTIVIDAD</t>
  </si>
  <si>
    <t>CALIDAD</t>
  </si>
  <si>
    <t>TOTAL DE PROFESIONALES EN LA SALUD ENCUESTADOS QUE CONCLUYEN SU FORMACIÓN EN EL MISMO PERÍODO</t>
  </si>
  <si>
    <t>* INFORMACIÓN NO DISPONIBLE</t>
  </si>
  <si>
    <t>HOSPITAL JUÁREZ DE MÉXICO</t>
  </si>
  <si>
    <t>SECRETARIA DE SALUD DEL D.F.</t>
  </si>
  <si>
    <t>HOSPITAL CIVIL DE GUADALAJARA</t>
  </si>
  <si>
    <t>UNIVERSIDAD ANÁHUAC</t>
  </si>
  <si>
    <t>HOSPITAL ESPAÑOL</t>
  </si>
  <si>
    <t>HOSPITAL PEDIÁTRICO DE SINALOA</t>
  </si>
  <si>
    <t>INTERNADO</t>
  </si>
  <si>
    <t>Seguimiento del Neurodesarrollo del Recién Nacido de Alto Riesgo</t>
  </si>
  <si>
    <t>Manejo de Técnicas de Alta Complejidad en el Laboratorio de Reproducción Asistida</t>
  </si>
  <si>
    <t>28               68</t>
  </si>
  <si>
    <t>si</t>
  </si>
  <si>
    <t>HOSPITAL DE LA MUJER PUEBLA</t>
  </si>
  <si>
    <t>INSTITUTO NACIONAL DE REHABILITACIÓN</t>
  </si>
  <si>
    <t>HOSPITAL GENERAL DE OCCIDENTE</t>
  </si>
  <si>
    <t>HOSPITAL DE LA MUJER DE PUEBLA</t>
  </si>
  <si>
    <t>HOSPITAL GENERAL ZONA NORTE DE PUEBLA</t>
  </si>
  <si>
    <t>HOSPITAL MATERNO INFANTIL JUAN PABLO II</t>
  </si>
  <si>
    <t>PERSONAL DE NUEVO INGRESO</t>
  </si>
  <si>
    <t>INDUCCIÓN RESIDENTES</t>
  </si>
  <si>
    <t>INDUCCIÓN FEBRERO</t>
  </si>
  <si>
    <t>INDUCCIÓN MARZO</t>
  </si>
  <si>
    <t>30 DE JUNIO DE 2014</t>
  </si>
  <si>
    <t>Cirugía en el Recién Nacido</t>
  </si>
  <si>
    <t>1° DE MARZO DE 2014</t>
  </si>
  <si>
    <t>LOS RESIDENTES EGRESADOS SON LOS QUE CONCLUYERON EL 28 DE FEBEERO DEL 2014</t>
  </si>
  <si>
    <t>31 DE JULIO DE 2014</t>
  </si>
  <si>
    <t>RIII GINECOLOGÍA Y OBSTETRICIA</t>
  </si>
  <si>
    <t>RII PEDIATRÍA</t>
  </si>
  <si>
    <t>RIV UROLOGÍA</t>
  </si>
  <si>
    <t>RIII IMAGENOLOGÍA DIAGNÓSTICA</t>
  </si>
  <si>
    <t>RII NEONATOLOGÍA</t>
  </si>
  <si>
    <t>RIV GINECOLOGÍA Y OBSTETRICIA</t>
  </si>
  <si>
    <t>RIII GENÉTICA</t>
  </si>
  <si>
    <t>RIII PEDIATRÍA</t>
  </si>
  <si>
    <t>RII ANESTESIOLOGÍA</t>
  </si>
  <si>
    <t>RIV AUDIOLOGÍA</t>
  </si>
  <si>
    <t>RII GINECOLOGÍA Y OBSTETRICIA</t>
  </si>
  <si>
    <t>RII RADIOLOGÍA E IMAGEN</t>
  </si>
  <si>
    <t>RIII ANESTESIOLOGÍA</t>
  </si>
  <si>
    <t>RIII GENÉTICA MÉDICA</t>
  </si>
  <si>
    <t>RIV IMAGENOLOGÍA DIAGNÓSTICA</t>
  </si>
  <si>
    <t>RII IMAGENOLOGÍA DIAGNÓSTICA</t>
  </si>
  <si>
    <t>RII ENDOCRINOLOGÍA</t>
  </si>
  <si>
    <t>RI NEONATOLOGÍA</t>
  </si>
  <si>
    <t>RV NEUROLOGÍA</t>
  </si>
  <si>
    <t>RVI GINECOLOGÍA Y OBSTETRICIA</t>
  </si>
  <si>
    <t>RV GINECOLOGÍA Y OBSTETRICIA</t>
  </si>
  <si>
    <t>RIV NEONATOLOGÍA</t>
  </si>
  <si>
    <t>RIII UROLOGÍA</t>
  </si>
  <si>
    <t>RIV PEDIATRÍA</t>
  </si>
  <si>
    <t>RV NEONATOLOGÍA</t>
  </si>
  <si>
    <t>INSTITUTO NACIONAL DE CIENCIAS MÉDICAS Y NUTRICIÓN</t>
  </si>
  <si>
    <t>INSTITUTO MATERNO INFANTIL DE ESTADO DE MÉXICO</t>
  </si>
  <si>
    <t>HOSPITAL GENERAL DE ZONA NORTE DE PUEBLA</t>
  </si>
  <si>
    <t>HOSPITAL INFANTIL DE ESPECIALIDADES DE CHIHUAHUA</t>
  </si>
  <si>
    <t>ISSEMYM TOLUCA</t>
  </si>
  <si>
    <t>DESCONOCIDO</t>
  </si>
  <si>
    <t>HOSPITAL REGIONAL DE ALTA ESPECIALIDAD DE CIUDAD VICTORIA</t>
  </si>
  <si>
    <t>HOSPITAL GENERAL DE LEÓN</t>
  </si>
  <si>
    <t>HOSPITAL GENERAL DE MEXICALI</t>
  </si>
  <si>
    <t>HOSPITAL DE ESPECIALIDADES BELISARIO DOMÍNGUEZ</t>
  </si>
  <si>
    <t>1° DE ENERO DE 2014</t>
  </si>
  <si>
    <t>(3)  PERIODO:  1 DE ENERO DE 2014</t>
  </si>
  <si>
    <t>PRÁCTICAS PROFESIONALES</t>
  </si>
  <si>
    <t>INDUCCIÓN JUNIO</t>
  </si>
  <si>
    <t>el numero 1 se impartió 33 veces</t>
  </si>
  <si>
    <t>Curso de actualziación Centro de Simulación</t>
  </si>
  <si>
    <t>SI</t>
  </si>
  <si>
    <t>Regulación de la Fertilidad Humana</t>
  </si>
  <si>
    <t>(ENERO - JUNIO 2014)</t>
  </si>
  <si>
    <t>Cuidados Intensivos Neonatalales</t>
  </si>
  <si>
    <t>SUBTOTAL</t>
  </si>
  <si>
    <t>INSTITUTO NACIONAL DE SALUD PÚBLICA E INSTITUTO NACIONAL DE PERINATOLOGÍA</t>
  </si>
  <si>
    <t>PERSONAL MÉDICO PARAMÉDICO Y AFIN</t>
  </si>
  <si>
    <t>PERSONAL MÉDICO PARAMÉDICO Y AFÍN</t>
  </si>
  <si>
    <t>MÉDICOS ESPECIALISTAS</t>
  </si>
  <si>
    <t>SUMA DE LA CALIFICACIÓN MANIFESTADA POR LOS PROFESIONALES DE LA SALUD QUE CONCLUYEN POSGRADO NO CLÍNICOS ENCUESTADOS RESPECTO A LA CALIDAD PERCIBIDA DE SU FORMACIÓN</t>
  </si>
  <si>
    <t>NUMERO DE ALUMNOS EN CAPACITACIÓN (VII + VIII)</t>
  </si>
  <si>
    <t>NUMERO DE PROFESORES PARA CAPACITACIÓN (VII + VIII)</t>
  </si>
  <si>
    <t>NUMERO DE ALUMNOS EN FORMACIÓN POSGRADO  (I + II)</t>
  </si>
  <si>
    <t>NUMERO DE PROFESORES PARA FORMACIÓN  (I + II)</t>
  </si>
  <si>
    <t>NUMERO TOTAL DE PROFESORES  PARA FORMACIÓN  DE POSGRADO (I + II)</t>
  </si>
  <si>
    <t xml:space="preserve">NUMERO DE PARTICIPANTES EN ACTIVIDADES DE EDUCACIÓN PARA LA SALUD  </t>
  </si>
  <si>
    <t xml:space="preserve">NUMERO DE ACTIVIDADES DE EDUCACIÓN PARA LA SALUD EFECTUADAS  </t>
  </si>
  <si>
    <t>TOTAL DE CURSOS DE CAPACITACIÓN REALIZADOS  (VII+VIII)</t>
  </si>
  <si>
    <t>TOTAL DE CURSOS DE CAPACITACIÓN PROGRAMADOS  (VII+VIII)</t>
  </si>
  <si>
    <t>TOTAL DE CURSOS DE FORMACIÓN REALIZADOS   (I+II+IV+V+VI)</t>
  </si>
  <si>
    <t>TOTAL DE CURSOS DE FORMACIÓN PROGRAMADOS  (I+II+IV+V+VI)</t>
  </si>
  <si>
    <t>TOTAL DE PERSONAS ASISTENTES DE EDUCACIÓN CONTINUA  (VII - MÉDICOS)</t>
  </si>
  <si>
    <t>TOTAL DE PERSONAS PROGRAMADAS PARA EDUCACIÓN CONTINUA      (VII - MÉDICOS)</t>
  </si>
  <si>
    <t>TOTAL DE ALUMNOS INSCRITOS EN PROGRAMAS DE POSGRADO</t>
  </si>
  <si>
    <t>No. DE POSGRADOS ACADÉMICOS QUE IMPARTEN EL INSP</t>
  </si>
  <si>
    <t>TOTAL DE PROGRAMAS DE POSGRADO ACADÉMICO INSCRITOS EN EL PADRÓN CONACYT</t>
  </si>
  <si>
    <t>ALUMNOS EGRESADOS DE CURSOS DE CAPACITACIÓN (VII+VIII y IX)</t>
  </si>
  <si>
    <t>TOTAL DE ALUMNOS INSCRITOS EN CURSOS DE CAPACITACIÓN (VII+VIII y IX)</t>
  </si>
  <si>
    <t>ALUMNOS EGRESADOS DE CURSOS DE FORMACIÓN (I+II+III+IV+V+VI)</t>
  </si>
  <si>
    <t>TOTAL DE ALUMNOS INSCRITOS EN CURSOS DE FORMACIÓN (I+II+III+IV+V+VI)</t>
  </si>
  <si>
    <t>1° DE MARZO DE 2015</t>
  </si>
  <si>
    <t>30 DE JUNIO DE 2015</t>
  </si>
  <si>
    <t>27 de julio de 2015</t>
  </si>
  <si>
    <t>1 DE ENERO DE 2015</t>
  </si>
  <si>
    <t>(3) PERIODO: DEL 1 DE ENERO DE 2015</t>
  </si>
  <si>
    <r>
      <t xml:space="preserve"> </t>
    </r>
    <r>
      <rPr>
        <b/>
        <sz val="10"/>
        <rFont val="MS Sans Serif"/>
        <family val="2"/>
      </rPr>
      <t xml:space="preserve">AL  </t>
    </r>
    <r>
      <rPr>
        <sz val="10"/>
        <rFont val="MS Sans Serif"/>
        <family val="2"/>
      </rPr>
      <t>30 DE JUNIO DE 2015</t>
    </r>
  </si>
  <si>
    <t>HOSPITAL MATERNO INFANTIL ISSEMYM</t>
  </si>
  <si>
    <t>SECRETARIA DE SALUD DEL DF</t>
  </si>
  <si>
    <t>HOSPITAL GENERAL DE TIJUANA BC</t>
  </si>
  <si>
    <t>HOSPITAL REGIONAL DE RIO BLANCO VERACRUZ</t>
  </si>
  <si>
    <t>HOSPITAL REGIONAL DE COLIMA</t>
  </si>
  <si>
    <t>HOSPITAL MATERNO INFANTIL MÓNICA PRETELINI SAENZ</t>
  </si>
  <si>
    <t>HOSPITAL GENERAL CUAUTITLAN GENERAL DR. JOSE VICENTE VILLADA</t>
  </si>
  <si>
    <t>CENTRO MÉDICO NACIONAL 20 DE NOVIEMBRE ISSSTE</t>
  </si>
  <si>
    <t>RIV HEMATOLOGÍA</t>
  </si>
  <si>
    <t>RIII NEONATOLOGÍA</t>
  </si>
  <si>
    <t>RII BIOLOGÍA DE LA REPRODUCCIÓN HUMANA</t>
  </si>
  <si>
    <t>DESCONOCIDO, NEONATOLOGÍA</t>
  </si>
  <si>
    <t>SERVICIOS DE SALUD DEL ESTADO DE OAXACA</t>
  </si>
  <si>
    <t>HOSPITAL GENERAL NAVAL DE ALTA ESPECIALIDAD</t>
  </si>
  <si>
    <t>GRUPO CT SCANER DE MÉXICO</t>
  </si>
  <si>
    <t>HOSPITAL MATERNO INFANTIL MONICA PRETELINI SAENZ</t>
  </si>
  <si>
    <t>HOSPITAL REGIONAL DE ALTA ESPECIALIDAD DE LA MUJER TABASCO</t>
  </si>
  <si>
    <t>UNIVERSIDAD DE COLIMA</t>
  </si>
  <si>
    <t>UNIVERSIDAD AUTÓNOMA DE GUADALAJARA</t>
  </si>
  <si>
    <t>HOSPITAL GENERAL REGIONAL 36 IMSS</t>
  </si>
  <si>
    <t>HOSPITAL GENERAL DE ATIZAPAN</t>
  </si>
  <si>
    <t>INSTITUTO NACIONAL DE CARDIOLOGÍA</t>
  </si>
  <si>
    <t>RII DIAGNÓSTICO POR IMAGEN</t>
  </si>
  <si>
    <t>RIII HEMATOLOGÍA</t>
  </si>
  <si>
    <t>RI IMAGENOLOGÍA DIAGNÓSTICA</t>
  </si>
  <si>
    <t>PSIQUIATRÍA</t>
  </si>
  <si>
    <t>RI PEDIATRÍA</t>
  </si>
  <si>
    <t>RIII NEFROLOGÍA</t>
  </si>
  <si>
    <t>HOSPITAL INAFANTIL DE MÉXICO FEDERICO GÓMEZ</t>
  </si>
  <si>
    <t>HOSPITAL DEL NIÑO POBLANO DIF</t>
  </si>
  <si>
    <t>HOSPITYAL GENERAL ZONA NORTE DE PUEBLA</t>
  </si>
  <si>
    <t>HOSPITAL GENERAL DURANGO</t>
  </si>
  <si>
    <t>HOSPITAL MATERNO PERINATAL MÓNICA PRETELINI SAENZ</t>
  </si>
  <si>
    <t>RIII GIENCOLOGÍA Y OBSTETRICIA</t>
  </si>
  <si>
    <t>RII LABORATORIO CLÍNICO</t>
  </si>
  <si>
    <t>RII INFECTOLOGÍA PEDIÁTRICA</t>
  </si>
  <si>
    <t xml:space="preserve"> RIII GENÉTICA MÉDICA</t>
  </si>
  <si>
    <t>RIV COLPOSCOPÍA</t>
  </si>
  <si>
    <t>RV UROLOGÍA</t>
  </si>
  <si>
    <t>RII GENÉTICA MÉDICA</t>
  </si>
  <si>
    <t>RI BIOLOGÍA DE LA REPRODUCCIÓN</t>
  </si>
  <si>
    <t>SECRETARIA DE SALUD DEL ESTADO DE MÉXICO CENTRO MED..</t>
  </si>
  <si>
    <t>CENTRO MÉDICO ISSEMYM</t>
  </si>
  <si>
    <t>ISSSTEP DEL ESTADO DE PUEBLA</t>
  </si>
  <si>
    <t>HOSPITAL DE ESPECIALIDADES SIGLO XXI IMSS</t>
  </si>
  <si>
    <t>HOSPITAL REGIONAL DE ALTA ESPECIALIDAD DE LA MUJER DE TABASCO</t>
  </si>
  <si>
    <t>HOSPITAL GENERAL DE TOLUCA</t>
  </si>
  <si>
    <t>INSTITUTO DE ESTUDIOS SUPERIORES  ELISE FREINET S.C. HIDALGO</t>
  </si>
  <si>
    <t>HOSPITAL ÁNGELES DEL PEDGREGAL</t>
  </si>
  <si>
    <t>HOSPITAL GENERAL DEL ESTADO DE SONORA DR. ERNESTO RAMOS BOURS</t>
  </si>
  <si>
    <t>HOSPITAL REGIONAL DE ALTA ESPECIALIDAD DE OAXACA</t>
  </si>
  <si>
    <t>HOSPITALD EL NIÑO DIF HIDALGO</t>
  </si>
  <si>
    <t>HOSPITAL CHRISTIAN MUGUERZA CONCHITA</t>
  </si>
  <si>
    <t>HOSPITAL GENERAL LA VILLA</t>
  </si>
  <si>
    <t>RII NEUROLOGÍA</t>
  </si>
  <si>
    <t>RII MEDICINA CRÍTICA</t>
  </si>
  <si>
    <t>HOSPITAL REGIONAL DE ALTA ESPECIALIDAD DE LA PENINSULA</t>
  </si>
  <si>
    <t>HOSPITAL GENERAL MATERNO INFANTIL DE DURANGO</t>
  </si>
  <si>
    <t>HOSPITAL DE ESPECIALIDADES CMN SIGLO XXI</t>
  </si>
  <si>
    <t>CT SCANNER</t>
  </si>
  <si>
    <t>HOSPITAL GENERALN ZONA NORTE PUEBLA</t>
  </si>
  <si>
    <t>HOSPITAL GENERAL CMN LA RAZA IMSS</t>
  </si>
  <si>
    <t>INSTITUTO NACIONAL DE ENFERMEDADES RESPIRATORIAS</t>
  </si>
  <si>
    <t>HOSPITAL DE GINECOOBSTETRICIA 3 IMSS</t>
  </si>
  <si>
    <t>HOSPITAL DE ESPECIALIDADES PUEBLA IMSS</t>
  </si>
  <si>
    <t>HOSPITAL GENERAL CUAUTITALN GENERAL JOSÉ VICENTE VILLADA</t>
  </si>
  <si>
    <t>HOSPITAL CIVIL DE TEPIC</t>
  </si>
  <si>
    <t>CMN 20 DE NOVIEMBRE</t>
  </si>
  <si>
    <t>RII NEUMOLOGÍA</t>
  </si>
  <si>
    <t>RV MATERNO FETAL</t>
  </si>
  <si>
    <t>RVI CIRUGÍA PEDIÁTRICA</t>
  </si>
  <si>
    <t>RV BIOLOGÍA DE LA REPRODUCCIÓN</t>
  </si>
  <si>
    <t>HOSPITAL SIMÓN BOLIVAR COLOMBIA</t>
  </si>
  <si>
    <t>PATRONATO HOSPITALARIO MATERNO INFANTIL PANAMÁ</t>
  </si>
  <si>
    <t>R GINECOLOGÍA Y OBSTETRICIA</t>
  </si>
  <si>
    <t>PATRONATO HOSPITALARIO MATERNO INFANTIL JOSE DOMINGO DE OBALDÍ  PANAMÁ</t>
  </si>
  <si>
    <t>HOSPITAL DR. LUIS E. AYBAR REPÚBLICA DOMINICANA</t>
  </si>
  <si>
    <t>HOSPITAL MATERNO INFANTIL JOSÉ DOMINGO DE OBALDIA</t>
  </si>
  <si>
    <t>27 DE JULIO DE 2015</t>
  </si>
  <si>
    <t>UNIVERSIDAD AUTÓNOMA METROPOLITAN CAMPUS XOCHIMILCO</t>
  </si>
  <si>
    <t>PLAN DE AUXILIO Y PROTECCIÓN A LA POBLACIÓN EN CASO DE DESASTRES</t>
  </si>
  <si>
    <t>INDUCCIÓN ENERO</t>
  </si>
  <si>
    <t>CAPACITACIÓN EN SEGURIDAD EN EL USO Y MANEJO DE GASES MEDICINALES  ( TURNO MATUTINO)</t>
  </si>
  <si>
    <t>CAPACITACIÓN EN SEGURIDAD EN EL USO Y MANEJO DE GASES MEDICINALES  ( TURNO VESPERTINO)</t>
  </si>
  <si>
    <t>CAPACITACIÓN EN SEGURIDAD EN EL USO Y MANEJO DE GASES MEDICINALES  ( TURNO FIN DE SEMANA)</t>
  </si>
  <si>
    <t>INDUCCION ABRIL</t>
  </si>
  <si>
    <t>CALIDAD DEL SERVICIO AL PACIENTE DESDE SU PERSPECTIVA Y LA DE SU FAMILIA</t>
  </si>
  <si>
    <t>INTERGAL DE BRIGADAS</t>
  </si>
  <si>
    <t>PLATICA DE EVACUACION Y SIMULACRO PARA EL TURNO VESPERTINO</t>
  </si>
  <si>
    <t>CALIDAD DE LA ATENCIÓN AL PÚBLICO INTERNO</t>
  </si>
  <si>
    <t>USO, CUIDADO, MANTENIMIENTO Y ALMACENAMIENTO DE LAS HERRAMIENAS DE TRABAJO</t>
  </si>
  <si>
    <t>PERSONAL DE MANTENIMIENTO</t>
  </si>
  <si>
    <t>ACTUALIZACIÓN INTEGRAL EN NORMAS DE LA INFORMACIÓN FINANCIERA (NIF) VIGENTES 2015</t>
  </si>
  <si>
    <t>OUTLOOK 2010</t>
  </si>
  <si>
    <t>EJERCICIO DE SIMULACRO VESPERTINO</t>
  </si>
  <si>
    <t>INDUCCION MAYO</t>
  </si>
  <si>
    <t>MANEJO DE DERRAME DE SUSTACIAS QUIMICAS</t>
  </si>
  <si>
    <t>PLATICA DE EVACUACION Y SIMULACRO PARA EL TURNO DE FIN DE SEMNA</t>
  </si>
  <si>
    <t>PRIMEROS AUXILIOS BÁSICO</t>
  </si>
  <si>
    <t>LA FUNCIÓN PÚBLICA Y LA ADMINISTRACIÓN DE DOCUMENTOS DE ARCHIVO</t>
  </si>
  <si>
    <t>COMPETENCIAS Y DESARROLLO FERENCIAL</t>
  </si>
  <si>
    <t>PAGOS PROVISIONALES DE ISR</t>
  </si>
  <si>
    <t>AIRE ACONDICIONADO</t>
  </si>
  <si>
    <t>EJERCICIO DE SIMILACRO TURNO FIN DE SEMANA</t>
  </si>
  <si>
    <t>CONFERENCIA CODIGO DE CONDUCTA Y ETICA 1</t>
  </si>
  <si>
    <t>CONFERENCIA CODIGO DE CONDUCTA Y ETICA 2</t>
  </si>
  <si>
    <t>11a CONVENCIÓN DE RESPONSABLES SANITARIOS DE FARMACIA</t>
  </si>
  <si>
    <t>MANEJO DE DERRAME DE SUSTANCIAS QUÍMICAS 2</t>
  </si>
  <si>
    <t>RIESGOS SOBRE EL DESLUMBRAMIENTO DE ILUMINACIÓN</t>
  </si>
  <si>
    <t>ARCHIVONOMÍA GUBERNAMENTAL Y GESTIÓN DOCUMENTAL</t>
  </si>
  <si>
    <t>CONFERENCIA DERECHO HUMANOS 1</t>
  </si>
  <si>
    <t>CONFERENCIA DERECHOS HUMANOS 2</t>
  </si>
  <si>
    <t>PLÁTICA DE EVACUACIÓN Y SIMULACRO PARA EL TURNO NOCTURNO</t>
  </si>
  <si>
    <t>PROTOCOLO CODIGO AMBAR</t>
  </si>
  <si>
    <t>CONFERENCIA VOCACIÓN DEL SERVICIO PÚBLICO 1</t>
  </si>
  <si>
    <t>CONFERENCIA VOCACIÓN DEL SERVICIO PÚBLICO 2</t>
  </si>
  <si>
    <t>EJERCICIO DE SIMULACRO TURNO NOCTURNO</t>
  </si>
  <si>
    <t>28 de julio de 2015</t>
  </si>
  <si>
    <t>1° DE ENERO DE 2015</t>
  </si>
  <si>
    <t>Curso Planeación Estratégica para Directivos de Instituciones de Salud</t>
  </si>
  <si>
    <t>Curso de Epidemiología y Planeación de Servicios Hospitalarios con Calidad y Seguridad para el Paciente</t>
  </si>
  <si>
    <t>Curso Formación de Proveedores e Instructores en ACoRN (Acute Care of at Risk Newborns/Cuidado agudo de los Recién Nacidos de Riesgo</t>
  </si>
  <si>
    <t>Curso Monográfico Salud Reproductiva y Perinatal</t>
  </si>
  <si>
    <t>Curso de re-entrenamiento anual en protección radiológica</t>
  </si>
  <si>
    <t>Curso Taller de Reanimación Cardiopulmonar</t>
  </si>
  <si>
    <t>Curso Taller Medina Materno fetal</t>
  </si>
  <si>
    <t>30 Reunión Anual del INPer, el origen de las enfermedades del adulto</t>
  </si>
  <si>
    <t>Propuesta de un modelo sociocultural para prevenir muertes maternas, Cuetzalan Puebla</t>
  </si>
  <si>
    <t>Curso Taller Reanimación Cardiopulmonar</t>
  </si>
  <si>
    <t>Curso Taller CPAP nasal y ventilación no invasiva neonatal</t>
  </si>
  <si>
    <t>Curso Paradigmas en la salud de atención hospitalaria: 30 años de experiencia institucional en el ámbito perinatal</t>
  </si>
  <si>
    <t>Curso Taller Reanimación Cardiopulmonar Neonatal</t>
  </si>
  <si>
    <t>28 DE JULIO DE 2018</t>
  </si>
  <si>
    <t>28 DE JULIO DE 2015</t>
  </si>
  <si>
    <t>6° Curso de Actualziaicón en Reanimación Neonatal en Culiacán Sinalo</t>
  </si>
  <si>
    <t>Curso "Ventilación de Enfermería"</t>
  </si>
  <si>
    <t>Curso Taller "Colocación de accesos vasculares neonatales y pedátricos"</t>
  </si>
  <si>
    <t>Curso básico en medicina materno fetal</t>
  </si>
  <si>
    <t>Curso de reanimación para padres</t>
  </si>
  <si>
    <t>Curso de reanimación cardiopulmonar nonatal</t>
  </si>
  <si>
    <t>Curso de reparación de desgarros perineales</t>
  </si>
  <si>
    <t>Parto seguro</t>
  </si>
  <si>
    <t>Taller de hemorragia obstétrica</t>
  </si>
  <si>
    <t>Curso Taller RCP Reanimaicón Cardiopulmonar Neonatal</t>
  </si>
  <si>
    <t>Curso Taller de CPAP Nasal y ventilaicón no invasiva Neonatal</t>
  </si>
  <si>
    <t>Curso Teórico de la Medicina de Longitud Cervical</t>
  </si>
  <si>
    <t>Curso de Accesos Vaculares</t>
  </si>
  <si>
    <t>Cursao Taller Reanimación Cardiopulmonar Neonatal</t>
  </si>
  <si>
    <t>Curso de RCP Adulto (LBS)</t>
  </si>
  <si>
    <t>Laboratorio de Andrología</t>
  </si>
  <si>
    <t>Ultrasonido Gineco - Obstetrico</t>
  </si>
  <si>
    <t>Ultrasonido Gienco - Obstetrico</t>
  </si>
  <si>
    <t>Citogenética Perinatal</t>
  </si>
  <si>
    <t>LICENCIATURA EN NUTRICIÓN</t>
  </si>
  <si>
    <t>LICENCIATURA EN ODONTOLOGÍA</t>
  </si>
  <si>
    <t>LICENCIATRA EN NUTRICIÓN</t>
  </si>
  <si>
    <t>LICENCIATURA EN MEDICINA</t>
  </si>
  <si>
    <t>TÉCNICO EN LABORATORISTA CLÍNICO</t>
  </si>
  <si>
    <t>UNIVERSIDAD ANÁHUAC NORTE</t>
  </si>
  <si>
    <t>UNIVERSIDAD TECNOLÓGICA DE MÉXICO</t>
  </si>
  <si>
    <t>UNIVERSIDAD DEL VALLE DE MÉXICO CAMPUS CHAPULTEPEC</t>
  </si>
  <si>
    <t>ESCUELA NACIONAL DE MEDICINA Y HOMEOPATÍA IPN</t>
  </si>
  <si>
    <t>UNIVERSIDAD DEL VALLE DE MÉXICO CAMPUS COYOACAN</t>
  </si>
  <si>
    <t>UNIVERSIDAD CUAHTÉMOC</t>
  </si>
  <si>
    <t>CETIS 29</t>
  </si>
  <si>
    <t>CETIS 10</t>
  </si>
  <si>
    <t>TECNOLÓGICO DE ESTUDIOS SUPERIORES HUIXQUILUCAN</t>
  </si>
  <si>
    <t>LICENCIATUAR EN BIOLOGÍA</t>
  </si>
  <si>
    <t>FACULTAD DE ESTUDIOS SUPERIORES ZARAGOZA, UNAM</t>
  </si>
  <si>
    <t>LICENCIATURA EN BIOLOGÍA</t>
  </si>
  <si>
    <t>ENEO UNAM</t>
  </si>
  <si>
    <t>UAM XOCHIMILCO</t>
  </si>
  <si>
    <t>LICENCIATURA EN NUTRICIÓN HUMANA</t>
  </si>
  <si>
    <t>CENTRO ELEIA, ACTIVIDADES PSICOLÓGICAS</t>
  </si>
  <si>
    <t>FACULTAD DE PSICOLOGÍA DE LA UNAM</t>
  </si>
  <si>
    <t>CETIS N° 10</t>
  </si>
  <si>
    <t>UNIVERSIDAD IBEROAMERICNA D.F.</t>
  </si>
  <si>
    <t>UNIVERSIDAD INSURGENTES</t>
  </si>
  <si>
    <t>CETIS N° 29</t>
  </si>
  <si>
    <t>LICENCIATURA EN PSICOLOGÍA</t>
  </si>
  <si>
    <t>TÉCNICO DIETISTA</t>
  </si>
  <si>
    <t>TÉCNICO EN LABORATORIO CLÍNICO</t>
  </si>
  <si>
    <t>FACULTAD DE ESTUDIOS SUPERIORES CUATITLAN UNAM</t>
  </si>
  <si>
    <t>FACULTAD DE ESTUDIOS SUPERIORES CUAUTITAL UNAM</t>
  </si>
  <si>
    <t>LICENCIATURA EN BUIOQUÍMICA DIAGNÓSTICA</t>
  </si>
  <si>
    <t>LICENCIATURA EN INFECTOLOGÍA</t>
  </si>
  <si>
    <t>(ENERO - JUNIO 2015)</t>
  </si>
  <si>
    <t>LOS RESIDENTES EGRESADOS SON LOS QUE CONCLUYERON EL 28 DE FEBEERO DEL 2015</t>
  </si>
  <si>
    <t>CAMPO CLÍNICO PARA LA LICENCIATURA EN ENFERMERÍA (ABRIL A JUNIO 2015)</t>
  </si>
  <si>
    <t>el número 2 se impartió 127 veces</t>
  </si>
  <si>
    <t>total de cursos 160</t>
  </si>
  <si>
    <t>Recibidos 83, enviados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</si>
</sst>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dd\-mm\-yy"/>
    <numFmt numFmtId="166" formatCode="dd/mm/yy"/>
    <numFmt numFmtId="167" formatCode="0.0"/>
    <numFmt numFmtId="168" formatCode="0.0%"/>
  </numFmts>
  <fonts count="48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sz val="10"/>
      <name val="MS Sans Serif"/>
      <family val="2"/>
    </font>
    <font>
      <sz val="12"/>
      <name val="MS Sans Serif"/>
      <family val="2"/>
    </font>
    <font>
      <sz val="14"/>
      <name val="MS Sans Serif"/>
      <family val="2"/>
    </font>
    <font>
      <sz val="8"/>
      <name val="MS Sans Serif"/>
      <family val="2"/>
    </font>
    <font>
      <b/>
      <sz val="9"/>
      <name val="MS Sans Serif"/>
      <family val="2"/>
    </font>
    <font>
      <b/>
      <sz val="10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8.5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2"/>
      <name val="MS Sans Serif"/>
      <family val="2"/>
    </font>
    <font>
      <b/>
      <sz val="8.5"/>
      <name val="MS Sans Serif"/>
      <family val="2"/>
    </font>
    <font>
      <b/>
      <i/>
      <sz val="10"/>
      <name val="MS Sans Serif"/>
      <family val="2"/>
    </font>
    <font>
      <sz val="8"/>
      <name val="Century Gothic"/>
      <family val="2"/>
    </font>
    <font>
      <b/>
      <sz val="14"/>
      <name val="MS Sans Serif"/>
      <family val="2"/>
    </font>
    <font>
      <sz val="9"/>
      <name val="MS Sans Serif"/>
      <family val="2"/>
    </font>
    <font>
      <sz val="10"/>
      <name val="Century Gothic"/>
      <family val="2"/>
    </font>
    <font>
      <sz val="8"/>
      <name val="Century Gothic"/>
      <family val="2"/>
    </font>
    <font>
      <sz val="10"/>
      <name val="Arial Narrow"/>
      <family val="2"/>
    </font>
    <font>
      <b/>
      <sz val="12"/>
      <name val="MS Sans Serif"/>
      <family val="2"/>
    </font>
    <font>
      <b/>
      <sz val="10"/>
      <name val="Arial Narrow"/>
      <family val="2"/>
    </font>
    <font>
      <sz val="7"/>
      <name val="Century Gothic"/>
      <family val="2"/>
    </font>
    <font>
      <b/>
      <sz val="8"/>
      <name val="Century Gothic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.5"/>
      <name val="Arial"/>
      <family val="2"/>
    </font>
    <font>
      <b/>
      <sz val="8"/>
      <name val="Arial"/>
      <family val="2"/>
    </font>
    <font>
      <sz val="8.5"/>
      <name val="Arial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4"/>
      <color rgb="FF000000"/>
      <name val="Calibri"/>
      <family val="2"/>
    </font>
    <font>
      <b/>
      <sz val="9"/>
      <color rgb="FF000000"/>
      <name val="Calibri"/>
      <family val="2"/>
    </font>
    <font>
      <sz val="8"/>
      <color rgb="FF000000"/>
      <name val="Calibri"/>
      <family val="2"/>
    </font>
    <font>
      <sz val="11"/>
      <name val="Calibri"/>
      <family val="2"/>
      <scheme val="minor"/>
    </font>
    <font>
      <sz val="10"/>
      <color rgb="FFFF0000"/>
      <name val="MS Sans Serif"/>
      <family val="2"/>
    </font>
    <font>
      <sz val="10"/>
      <color rgb="FF000000"/>
      <name val="Arial Narrow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8"/>
      <name val="MS Sans Serif"/>
    </font>
    <font>
      <sz val="10"/>
      <color rgb="FFFF0000"/>
      <name val="Arial Narrow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solid">
        <fgColor rgb="FFFFFF00"/>
        <bgColor indexed="64"/>
      </patternFill>
    </fill>
    <fill>
      <patternFill patternType="gray125">
        <fgColor rgb="FF000000"/>
        <bgColor rgb="FFFFFFFF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9">
    <xf numFmtId="0" fontId="0" fillId="0" borderId="1" applyFont="0" applyBorder="0" applyAlignment="0">
      <alignment horizontal="centerContinuous"/>
    </xf>
    <xf numFmtId="0" fontId="12" fillId="0" borderId="0"/>
    <xf numFmtId="0" fontId="12" fillId="0" borderId="0" applyProtection="0">
      <alignment wrapText="1"/>
    </xf>
    <xf numFmtId="0" fontId="12" fillId="0" borderId="1" applyFont="0" applyBorder="0" applyProtection="0">
      <alignment wrapText="1"/>
    </xf>
    <xf numFmtId="0" fontId="19" fillId="0" borderId="0">
      <alignment vertical="center"/>
    </xf>
    <xf numFmtId="0" fontId="23" fillId="0" borderId="0">
      <alignment vertical="center"/>
    </xf>
    <xf numFmtId="0" fontId="3" fillId="0" borderId="0"/>
    <xf numFmtId="9" fontId="3" fillId="0" borderId="0" applyFont="0" applyFill="0" applyBorder="0" applyAlignment="0" applyProtection="0"/>
    <xf numFmtId="0" fontId="3" fillId="0" borderId="1" applyFont="0" applyBorder="0" applyAlignment="0">
      <alignment horizontal="centerContinuous"/>
    </xf>
  </cellStyleXfs>
  <cellXfs count="674"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3" xfId="0" applyBorder="1" applyAlignment="1"/>
    <xf numFmtId="0" fontId="4" fillId="0" borderId="0" xfId="0" applyFont="1" applyBorder="1" applyAlignment="1"/>
    <xf numFmtId="0" fontId="3" fillId="1" borderId="2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/>
    <xf numFmtId="0" fontId="4" fillId="0" borderId="0" xfId="0" applyFont="1" applyBorder="1" applyAlignment="1">
      <alignment horizontal="centerContinuous" vertical="top"/>
    </xf>
    <xf numFmtId="0" fontId="0" fillId="0" borderId="6" xfId="0" applyBorder="1" applyAlignment="1"/>
    <xf numFmtId="0" fontId="3" fillId="1" borderId="6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"/>
    </xf>
    <xf numFmtId="0" fontId="0" fillId="0" borderId="0" xfId="0" applyBorder="1" applyAlignment="1">
      <alignment horizontal="centerContinuous"/>
    </xf>
    <xf numFmtId="0" fontId="0" fillId="1" borderId="3" xfId="0" applyFont="1" applyFill="1" applyBorder="1" applyAlignment="1"/>
    <xf numFmtId="0" fontId="3" fillId="1" borderId="7" xfId="0" applyFont="1" applyFill="1" applyBorder="1" applyAlignment="1">
      <alignment horizontal="center"/>
    </xf>
    <xf numFmtId="0" fontId="0" fillId="1" borderId="2" xfId="0" applyFill="1" applyBorder="1" applyAlignment="1"/>
    <xf numFmtId="0" fontId="3" fillId="1" borderId="8" xfId="0" applyFont="1" applyFill="1" applyBorder="1" applyAlignment="1">
      <alignment horizontal="center"/>
    </xf>
    <xf numFmtId="0" fontId="0" fillId="1" borderId="8" xfId="0" applyFill="1" applyBorder="1" applyAlignment="1"/>
    <xf numFmtId="0" fontId="0" fillId="1" borderId="9" xfId="0" applyFill="1" applyBorder="1" applyAlignment="1"/>
    <xf numFmtId="0" fontId="3" fillId="1" borderId="2" xfId="0" applyFont="1" applyFill="1" applyBorder="1" applyAlignment="1">
      <alignment horizontal="centerContinuous" vertical="center" wrapText="1"/>
    </xf>
    <xf numFmtId="0" fontId="3" fillId="1" borderId="3" xfId="0" applyFont="1" applyFill="1" applyBorder="1" applyAlignment="1">
      <alignment horizontal="centerContinuous" vertical="center"/>
    </xf>
    <xf numFmtId="0" fontId="0" fillId="1" borderId="10" xfId="0" applyFill="1" applyBorder="1" applyAlignment="1"/>
    <xf numFmtId="0" fontId="3" fillId="1" borderId="9" xfId="0" applyFont="1" applyFill="1" applyBorder="1" applyAlignment="1">
      <alignment horizontal="center"/>
    </xf>
    <xf numFmtId="0" fontId="3" fillId="1" borderId="11" xfId="0" applyFont="1" applyFill="1" applyBorder="1" applyAlignment="1">
      <alignment horizontal="center" vertical="center" wrapText="1"/>
    </xf>
    <xf numFmtId="0" fontId="3" fillId="1" borderId="3" xfId="0" applyFont="1" applyFill="1" applyBorder="1" applyAlignment="1">
      <alignment horizontal="centerContinuous" vertical="center" wrapText="1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4" xfId="0" applyFont="1" applyBorder="1" applyAlignment="1"/>
    <xf numFmtId="0" fontId="3" fillId="0" borderId="0" xfId="0" applyFont="1" applyBorder="1" applyAlignment="1"/>
    <xf numFmtId="0" fontId="3" fillId="0" borderId="12" xfId="0" applyFont="1" applyBorder="1" applyAlignment="1"/>
    <xf numFmtId="0" fontId="3" fillId="0" borderId="4" xfId="0" applyFont="1" applyBorder="1" applyAlignment="1">
      <alignment horizontal="right"/>
    </xf>
    <xf numFmtId="0" fontId="3" fillId="1" borderId="2" xfId="0" applyFont="1" applyFill="1" applyBorder="1" applyAlignment="1"/>
    <xf numFmtId="0" fontId="3" fillId="1" borderId="3" xfId="0" applyFont="1" applyFill="1" applyBorder="1" applyAlignment="1"/>
    <xf numFmtId="0" fontId="0" fillId="1" borderId="10" xfId="0" applyFill="1" applyBorder="1" applyAlignment="1">
      <alignment horizontal="centerContinuous"/>
    </xf>
    <xf numFmtId="0" fontId="3" fillId="0" borderId="2" xfId="0" quotePrefix="1" applyFont="1" applyFill="1" applyBorder="1" applyAlignment="1">
      <alignment horizontal="center"/>
    </xf>
    <xf numFmtId="0" fontId="0" fillId="1" borderId="12" xfId="0" applyFill="1" applyBorder="1" applyAlignment="1">
      <alignment horizontal="centerContinuous" vertical="center" wrapText="1"/>
    </xf>
    <xf numFmtId="0" fontId="3" fillId="1" borderId="6" xfId="0" applyFont="1" applyFill="1" applyBorder="1" applyAlignment="1">
      <alignment horizontal="centerContinuous" vertical="center"/>
    </xf>
    <xf numFmtId="0" fontId="3" fillId="1" borderId="13" xfId="0" quotePrefix="1" applyFont="1" applyFill="1" applyBorder="1" applyAlignment="1">
      <alignment horizontal="center" vertical="center" wrapText="1"/>
    </xf>
    <xf numFmtId="0" fontId="3" fillId="1" borderId="11" xfId="0" quotePrefix="1" applyFont="1" applyFill="1" applyBorder="1" applyAlignment="1">
      <alignment horizontal="center" vertical="center" wrapText="1"/>
    </xf>
    <xf numFmtId="0" fontId="2" fillId="1" borderId="3" xfId="0" quotePrefix="1" applyFont="1" applyFill="1" applyBorder="1" applyAlignment="1">
      <alignment horizontal="center" vertical="center"/>
    </xf>
    <xf numFmtId="0" fontId="0" fillId="1" borderId="8" xfId="0" applyFill="1" applyBorder="1" applyAlignment="1">
      <alignment horizontal="centerContinuous"/>
    </xf>
    <xf numFmtId="0" fontId="0" fillId="1" borderId="2" xfId="0" applyFill="1" applyBorder="1" applyAlignment="1">
      <alignment horizontal="centerContinuous" vertical="center" wrapText="1"/>
    </xf>
    <xf numFmtId="0" fontId="7" fillId="0" borderId="4" xfId="0" applyFont="1" applyBorder="1" applyAlignment="1">
      <alignment horizontal="left"/>
    </xf>
    <xf numFmtId="0" fontId="0" fillId="0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4" fontId="3" fillId="0" borderId="4" xfId="0" applyNumberFormat="1" applyFont="1" applyBorder="1" applyAlignment="1"/>
    <xf numFmtId="14" fontId="3" fillId="0" borderId="4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4" xfId="0" applyBorder="1" applyAlignment="1"/>
    <xf numFmtId="0" fontId="4" fillId="0" borderId="4" xfId="0" applyFont="1" applyBorder="1" applyAlignment="1"/>
    <xf numFmtId="2" fontId="0" fillId="0" borderId="3" xfId="0" applyNumberFormat="1" applyFont="1" applyBorder="1" applyAlignment="1">
      <alignment horizontal="center"/>
    </xf>
    <xf numFmtId="14" fontId="3" fillId="0" borderId="5" xfId="0" applyNumberFormat="1" applyFont="1" applyBorder="1" applyAlignment="1"/>
    <xf numFmtId="0" fontId="3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4" fontId="4" fillId="0" borderId="4" xfId="0" applyNumberFormat="1" applyFont="1" applyBorder="1" applyAlignment="1"/>
    <xf numFmtId="164" fontId="3" fillId="0" borderId="4" xfId="0" applyNumberFormat="1" applyFont="1" applyBorder="1" applyAlignment="1">
      <alignment horizontal="left"/>
    </xf>
    <xf numFmtId="164" fontId="3" fillId="0" borderId="4" xfId="0" applyNumberFormat="1" applyFont="1" applyBorder="1" applyAlignment="1"/>
    <xf numFmtId="0" fontId="4" fillId="0" borderId="4" xfId="0" applyFont="1" applyBorder="1" applyAlignment="1">
      <alignment horizontal="center"/>
    </xf>
    <xf numFmtId="0" fontId="3" fillId="1" borderId="8" xfId="0" applyFont="1" applyFill="1" applyBorder="1" applyAlignment="1">
      <alignment horizontal="centerContinuous"/>
    </xf>
    <xf numFmtId="0" fontId="3" fillId="1" borderId="12" xfId="0" applyFont="1" applyFill="1" applyBorder="1" applyAlignment="1">
      <alignment horizontal="centerContinuous" vertical="center"/>
    </xf>
    <xf numFmtId="0" fontId="3" fillId="1" borderId="13" xfId="0" applyFont="1" applyFill="1" applyBorder="1" applyAlignment="1">
      <alignment horizontal="center" vertical="center" wrapText="1"/>
    </xf>
    <xf numFmtId="0" fontId="9" fillId="0" borderId="3" xfId="0" applyFont="1" applyBorder="1" applyAlignment="1"/>
    <xf numFmtId="0" fontId="3" fillId="0" borderId="3" xfId="0" applyFont="1" applyBorder="1" applyAlignment="1">
      <alignment horizontal="center"/>
    </xf>
    <xf numFmtId="0" fontId="0" fillId="2" borderId="3" xfId="0" applyFill="1" applyBorder="1" applyAlignment="1"/>
    <xf numFmtId="0" fontId="0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10" fillId="0" borderId="6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2" fillId="1" borderId="3" xfId="0" applyFont="1" applyFill="1" applyBorder="1" applyAlignment="1">
      <alignment horizontal="center" vertical="center"/>
    </xf>
    <xf numFmtId="0" fontId="0" fillId="1" borderId="3" xfId="0" applyFont="1" applyFill="1" applyBorder="1" applyAlignment="1">
      <alignment horizontal="center"/>
    </xf>
    <xf numFmtId="0" fontId="11" fillId="0" borderId="0" xfId="0" applyFont="1" applyBorder="1" applyAlignment="1"/>
    <xf numFmtId="0" fontId="5" fillId="0" borderId="0" xfId="1" applyFont="1" applyAlignment="1">
      <alignment horizontal="centerContinuous" vertical="top"/>
    </xf>
    <xf numFmtId="0" fontId="0" fillId="0" borderId="0" xfId="1" applyFont="1" applyAlignment="1">
      <alignment horizontal="centerContinuous"/>
    </xf>
    <xf numFmtId="0" fontId="0" fillId="0" borderId="0" xfId="1" applyFont="1"/>
    <xf numFmtId="0" fontId="6" fillId="0" borderId="0" xfId="1" applyFont="1"/>
    <xf numFmtId="0" fontId="4" fillId="0" borderId="0" xfId="1" applyFont="1" applyAlignment="1">
      <alignment horizontal="centerContinuous" vertical="top"/>
    </xf>
    <xf numFmtId="0" fontId="4" fillId="0" borderId="0" xfId="1" applyFont="1" applyAlignment="1">
      <alignment horizontal="centerContinuous"/>
    </xf>
    <xf numFmtId="0" fontId="3" fillId="0" borderId="12" xfId="1" applyFont="1" applyBorder="1" applyAlignment="1"/>
    <xf numFmtId="0" fontId="3" fillId="0" borderId="4" xfId="1" applyFont="1" applyBorder="1"/>
    <xf numFmtId="0" fontId="0" fillId="0" borderId="4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14" fontId="4" fillId="0" borderId="4" xfId="1" applyNumberFormat="1" applyFont="1" applyBorder="1" applyAlignment="1"/>
    <xf numFmtId="0" fontId="0" fillId="0" borderId="5" xfId="1" applyFont="1" applyBorder="1" applyAlignment="1">
      <alignment horizontal="centerContinuous"/>
    </xf>
    <xf numFmtId="0" fontId="3" fillId="0" borderId="0" xfId="1" applyFont="1"/>
    <xf numFmtId="0" fontId="3" fillId="0" borderId="12" xfId="1" applyFont="1" applyBorder="1"/>
    <xf numFmtId="14" fontId="3" fillId="0" borderId="4" xfId="1" applyNumberFormat="1" applyFont="1" applyBorder="1"/>
    <xf numFmtId="164" fontId="3" fillId="0" borderId="4" xfId="1" applyNumberFormat="1" applyFont="1" applyBorder="1"/>
    <xf numFmtId="0" fontId="4" fillId="0" borderId="4" xfId="1" applyFont="1" applyBorder="1"/>
    <xf numFmtId="0" fontId="4" fillId="0" borderId="5" xfId="1" applyFont="1" applyBorder="1"/>
    <xf numFmtId="0" fontId="4" fillId="0" borderId="0" xfId="1" applyFont="1"/>
    <xf numFmtId="0" fontId="3" fillId="1" borderId="8" xfId="1" applyFont="1" applyFill="1" applyBorder="1"/>
    <xf numFmtId="0" fontId="3" fillId="1" borderId="9" xfId="1" applyFont="1" applyFill="1" applyBorder="1"/>
    <xf numFmtId="0" fontId="3" fillId="1" borderId="6" xfId="1" applyFont="1" applyFill="1" applyBorder="1" applyAlignment="1"/>
    <xf numFmtId="0" fontId="3" fillId="1" borderId="4" xfId="1" applyFont="1" applyFill="1" applyBorder="1" applyAlignment="1">
      <alignment horizontal="centerContinuous"/>
    </xf>
    <xf numFmtId="0" fontId="3" fillId="1" borderId="12" xfId="1" applyFont="1" applyFill="1" applyBorder="1" applyAlignment="1">
      <alignment horizontal="centerContinuous"/>
    </xf>
    <xf numFmtId="0" fontId="3" fillId="1" borderId="5" xfId="1" applyFont="1" applyFill="1" applyBorder="1" applyAlignment="1">
      <alignment horizontal="centerContinuous"/>
    </xf>
    <xf numFmtId="0" fontId="3" fillId="1" borderId="10" xfId="1" applyFont="1" applyFill="1" applyBorder="1" applyAlignment="1">
      <alignment horizontal="centerContinuous"/>
    </xf>
    <xf numFmtId="0" fontId="3" fillId="1" borderId="7" xfId="1" applyFont="1" applyFill="1" applyBorder="1"/>
    <xf numFmtId="0" fontId="3" fillId="1" borderId="13" xfId="1" applyFont="1" applyFill="1" applyBorder="1"/>
    <xf numFmtId="0" fontId="3" fillId="1" borderId="0" xfId="1" applyFont="1" applyFill="1" applyBorder="1"/>
    <xf numFmtId="0" fontId="3" fillId="1" borderId="6" xfId="1" applyFont="1" applyFill="1" applyBorder="1" applyAlignment="1">
      <alignment horizontal="centerContinuous"/>
    </xf>
    <xf numFmtId="0" fontId="3" fillId="1" borderId="12" xfId="1" applyFont="1" applyFill="1" applyBorder="1" applyAlignment="1">
      <alignment horizontal="right"/>
    </xf>
    <xf numFmtId="0" fontId="3" fillId="1" borderId="5" xfId="1" applyFont="1" applyFill="1" applyBorder="1" applyAlignment="1"/>
    <xf numFmtId="0" fontId="3" fillId="1" borderId="0" xfId="1" applyFont="1" applyFill="1" applyBorder="1" applyAlignment="1">
      <alignment horizontal="centerContinuous"/>
    </xf>
    <xf numFmtId="0" fontId="3" fillId="1" borderId="11" xfId="1" applyFont="1" applyFill="1" applyBorder="1"/>
    <xf numFmtId="0" fontId="3" fillId="1" borderId="15" xfId="1" applyFont="1" applyFill="1" applyBorder="1"/>
    <xf numFmtId="0" fontId="3" fillId="1" borderId="2" xfId="1" applyFont="1" applyFill="1" applyBorder="1" applyAlignment="1">
      <alignment horizontal="centerContinuous" vertical="top"/>
    </xf>
    <xf numFmtId="0" fontId="3" fillId="1" borderId="14" xfId="1" applyFont="1" applyFill="1" applyBorder="1" applyAlignment="1">
      <alignment horizontal="centerContinuous" vertical="top"/>
    </xf>
    <xf numFmtId="0" fontId="3" fillId="1" borderId="16" xfId="1" applyFont="1" applyFill="1" applyBorder="1" applyAlignment="1">
      <alignment horizontal="centerContinuous" vertical="top" wrapText="1"/>
    </xf>
    <xf numFmtId="0" fontId="3" fillId="1" borderId="3" xfId="1" applyFont="1" applyFill="1" applyBorder="1" applyAlignment="1">
      <alignment horizontal="center" vertical="top" wrapText="1"/>
    </xf>
    <xf numFmtId="0" fontId="3" fillId="1" borderId="14" xfId="1" applyFont="1" applyFill="1" applyBorder="1" applyAlignment="1">
      <alignment horizontal="center"/>
    </xf>
    <xf numFmtId="0" fontId="3" fillId="1" borderId="3" xfId="1" applyFont="1" applyFill="1" applyBorder="1" applyAlignment="1">
      <alignment horizontal="center"/>
    </xf>
    <xf numFmtId="0" fontId="3" fillId="1" borderId="2" xfId="1" applyFont="1" applyFill="1" applyBorder="1" applyAlignment="1">
      <alignment horizontal="center"/>
    </xf>
    <xf numFmtId="0" fontId="3" fillId="1" borderId="2" xfId="1" applyFont="1" applyFill="1" applyBorder="1" applyAlignment="1">
      <alignment horizontal="center" vertical="top" wrapText="1"/>
    </xf>
    <xf numFmtId="0" fontId="11" fillId="0" borderId="16" xfId="1" applyFont="1" applyBorder="1" applyAlignment="1">
      <alignment horizontal="center" wrapText="1"/>
    </xf>
    <xf numFmtId="0" fontId="3" fillId="0" borderId="14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14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0" fillId="0" borderId="0" xfId="1" applyFont="1" applyAlignment="1">
      <alignment horizontal="center"/>
    </xf>
    <xf numFmtId="0" fontId="3" fillId="0" borderId="2" xfId="1" applyFont="1" applyBorder="1" applyAlignment="1">
      <alignment horizontal="left"/>
    </xf>
    <xf numFmtId="0" fontId="0" fillId="0" borderId="4" xfId="1" applyFont="1" applyBorder="1" applyAlignment="1">
      <alignment horizontal="center"/>
    </xf>
    <xf numFmtId="0" fontId="11" fillId="0" borderId="6" xfId="1" applyFont="1" applyBorder="1" applyAlignment="1">
      <alignment horizontal="center" wrapText="1"/>
    </xf>
    <xf numFmtId="0" fontId="3" fillId="0" borderId="16" xfId="1" applyFont="1" applyBorder="1" applyAlignment="1">
      <alignment horizontal="center"/>
    </xf>
    <xf numFmtId="0" fontId="3" fillId="0" borderId="16" xfId="1" applyFont="1" applyBorder="1" applyAlignment="1">
      <alignment horizontal="center" wrapText="1"/>
    </xf>
    <xf numFmtId="0" fontId="3" fillId="0" borderId="2" xfId="1" applyFont="1" applyBorder="1"/>
    <xf numFmtId="0" fontId="3" fillId="0" borderId="14" xfId="1" applyFont="1" applyBorder="1"/>
    <xf numFmtId="0" fontId="3" fillId="0" borderId="16" xfId="1" applyFont="1" applyBorder="1"/>
    <xf numFmtId="0" fontId="3" fillId="0" borderId="3" xfId="1" applyFont="1" applyBorder="1"/>
    <xf numFmtId="0" fontId="2" fillId="1" borderId="2" xfId="1" applyFont="1" applyFill="1" applyBorder="1" applyAlignment="1">
      <alignment horizontal="centerContinuous"/>
    </xf>
    <xf numFmtId="0" fontId="2" fillId="1" borderId="14" xfId="1" applyFont="1" applyFill="1" applyBorder="1" applyAlignment="1">
      <alignment horizontal="centerContinuous"/>
    </xf>
    <xf numFmtId="0" fontId="2" fillId="1" borderId="16" xfId="1" applyFont="1" applyFill="1" applyBorder="1" applyAlignment="1">
      <alignment horizontal="centerContinuous"/>
    </xf>
    <xf numFmtId="0" fontId="2" fillId="0" borderId="6" xfId="1" applyFont="1" applyFill="1" applyBorder="1" applyAlignment="1">
      <alignment horizontal="center"/>
    </xf>
    <xf numFmtId="0" fontId="2" fillId="0" borderId="0" xfId="1" applyFont="1" applyBorder="1" applyAlignment="1">
      <alignment horizontal="centerContinuous"/>
    </xf>
    <xf numFmtId="0" fontId="2" fillId="0" borderId="0" xfId="1" applyFont="1" applyFill="1" applyBorder="1"/>
    <xf numFmtId="0" fontId="3" fillId="1" borderId="9" xfId="1" applyFont="1" applyFill="1" applyBorder="1" applyAlignment="1">
      <alignment horizontal="centerContinuous"/>
    </xf>
    <xf numFmtId="0" fontId="3" fillId="1" borderId="10" xfId="1" applyFont="1" applyFill="1" applyBorder="1"/>
    <xf numFmtId="0" fontId="3" fillId="1" borderId="16" xfId="1" applyFont="1" applyFill="1" applyBorder="1" applyAlignment="1">
      <alignment horizontal="center" vertical="top" wrapText="1"/>
    </xf>
    <xf numFmtId="0" fontId="3" fillId="0" borderId="5" xfId="1" applyFont="1" applyBorder="1"/>
    <xf numFmtId="0" fontId="2" fillId="1" borderId="2" xfId="1" applyFont="1" applyFill="1" applyBorder="1" applyAlignment="1">
      <alignment horizontal="left"/>
    </xf>
    <xf numFmtId="0" fontId="2" fillId="1" borderId="14" xfId="1" applyFont="1" applyFill="1" applyBorder="1" applyAlignment="1">
      <alignment horizontal="left"/>
    </xf>
    <xf numFmtId="0" fontId="3" fillId="1" borderId="16" xfId="1" applyFont="1" applyFill="1" applyBorder="1" applyAlignment="1">
      <alignment horizontal="centerContinuous"/>
    </xf>
    <xf numFmtId="0" fontId="2" fillId="0" borderId="2" xfId="1" applyFont="1" applyFill="1" applyBorder="1" applyAlignment="1">
      <alignment horizontal="center"/>
    </xf>
    <xf numFmtId="0" fontId="0" fillId="0" borderId="0" xfId="2" applyFont="1">
      <alignment wrapText="1"/>
    </xf>
    <xf numFmtId="0" fontId="11" fillId="0" borderId="0" xfId="2" applyFont="1" applyAlignment="1">
      <alignment wrapText="1"/>
    </xf>
    <xf numFmtId="0" fontId="11" fillId="1" borderId="2" xfId="2" applyFont="1" applyFill="1" applyBorder="1" applyAlignment="1">
      <alignment horizontal="center" wrapText="1"/>
    </xf>
    <xf numFmtId="0" fontId="2" fillId="1" borderId="2" xfId="2" applyFont="1" applyFill="1" applyBorder="1" applyAlignment="1">
      <alignment horizontal="center"/>
    </xf>
    <xf numFmtId="0" fontId="0" fillId="0" borderId="0" xfId="2" applyFont="1" applyAlignment="1">
      <alignment horizontal="center"/>
    </xf>
    <xf numFmtId="0" fontId="3" fillId="1" borderId="6" xfId="2" applyFont="1" applyFill="1" applyBorder="1" applyAlignment="1">
      <alignment horizontal="center" vertical="center"/>
    </xf>
    <xf numFmtId="0" fontId="3" fillId="1" borderId="12" xfId="2" applyFont="1" applyFill="1" applyBorder="1" applyAlignment="1">
      <alignment horizontal="center" vertical="center"/>
    </xf>
    <xf numFmtId="0" fontId="11" fillId="1" borderId="2" xfId="2" applyFont="1" applyFill="1" applyBorder="1" applyAlignment="1">
      <alignment horizontal="center" vertical="top" wrapText="1"/>
    </xf>
    <xf numFmtId="0" fontId="3" fillId="1" borderId="2" xfId="2" applyFont="1" applyFill="1" applyBorder="1" applyAlignment="1">
      <alignment horizontal="center" vertical="top" wrapText="1"/>
    </xf>
    <xf numFmtId="0" fontId="3" fillId="1" borderId="5" xfId="2" applyFont="1" applyFill="1" applyBorder="1" applyAlignment="1">
      <alignment horizontal="centerContinuous"/>
    </xf>
    <xf numFmtId="0" fontId="3" fillId="1" borderId="12" xfId="2" applyFont="1" applyFill="1" applyBorder="1" applyAlignment="1">
      <alignment horizontal="centerContinuous"/>
    </xf>
    <xf numFmtId="0" fontId="11" fillId="1" borderId="8" xfId="2" applyFont="1" applyFill="1" applyBorder="1" applyAlignment="1">
      <alignment wrapText="1"/>
    </xf>
    <xf numFmtId="0" fontId="3" fillId="1" borderId="9" xfId="2" applyFont="1" applyFill="1" applyBorder="1">
      <alignment wrapText="1"/>
    </xf>
    <xf numFmtId="0" fontId="3" fillId="1" borderId="7" xfId="2" applyFont="1" applyFill="1" applyBorder="1">
      <alignment wrapText="1"/>
    </xf>
    <xf numFmtId="0" fontId="3" fillId="1" borderId="8" xfId="2" applyFont="1" applyFill="1" applyBorder="1" applyAlignment="1">
      <alignment horizontal="center" vertical="top"/>
    </xf>
    <xf numFmtId="0" fontId="0" fillId="0" borderId="0" xfId="2" applyFont="1" applyBorder="1">
      <alignment wrapText="1"/>
    </xf>
    <xf numFmtId="0" fontId="5" fillId="0" borderId="0" xfId="2" applyFont="1" applyBorder="1">
      <alignment wrapText="1"/>
    </xf>
    <xf numFmtId="0" fontId="11" fillId="0" borderId="0" xfId="2" applyFont="1" applyBorder="1" applyAlignment="1">
      <alignment wrapText="1"/>
    </xf>
    <xf numFmtId="0" fontId="5" fillId="0" borderId="0" xfId="2" applyFont="1" applyBorder="1" applyAlignment="1">
      <alignment horizontal="right"/>
    </xf>
    <xf numFmtId="15" fontId="0" fillId="0" borderId="0" xfId="2" applyNumberFormat="1" applyFont="1">
      <alignment wrapText="1"/>
    </xf>
    <xf numFmtId="15" fontId="0" fillId="0" borderId="5" xfId="2" applyNumberFormat="1" applyFont="1" applyBorder="1">
      <alignment wrapText="1"/>
    </xf>
    <xf numFmtId="15" fontId="5" fillId="0" borderId="4" xfId="2" applyNumberFormat="1" applyFont="1" applyBorder="1">
      <alignment wrapText="1"/>
    </xf>
    <xf numFmtId="15" fontId="11" fillId="0" borderId="4" xfId="2" applyNumberFormat="1" applyFont="1" applyBorder="1" applyAlignment="1">
      <alignment wrapText="1"/>
    </xf>
    <xf numFmtId="15" fontId="3" fillId="0" borderId="12" xfId="2" applyNumberFormat="1" applyFont="1" applyBorder="1">
      <alignment wrapText="1"/>
    </xf>
    <xf numFmtId="15" fontId="11" fillId="0" borderId="0" xfId="2" applyNumberFormat="1" applyFont="1" applyAlignment="1">
      <alignment wrapText="1"/>
    </xf>
    <xf numFmtId="15" fontId="3" fillId="0" borderId="0" xfId="2" applyNumberFormat="1" applyFont="1">
      <alignment wrapText="1"/>
    </xf>
    <xf numFmtId="15" fontId="5" fillId="0" borderId="5" xfId="2" applyNumberFormat="1" applyFont="1" applyBorder="1">
      <alignment wrapText="1"/>
    </xf>
    <xf numFmtId="15" fontId="3" fillId="0" borderId="4" xfId="2" applyNumberFormat="1" applyFont="1" applyBorder="1">
      <alignment wrapText="1"/>
    </xf>
    <xf numFmtId="0" fontId="0" fillId="0" borderId="0" xfId="2" applyFont="1" applyAlignment="1">
      <alignment horizontal="centerContinuous"/>
    </xf>
    <xf numFmtId="0" fontId="11" fillId="0" borderId="0" xfId="2" applyFont="1" applyAlignment="1">
      <alignment horizontal="centerContinuous" wrapText="1"/>
    </xf>
    <xf numFmtId="0" fontId="4" fillId="0" borderId="0" xfId="2" applyFont="1" applyAlignment="1">
      <alignment horizontal="centerContinuous"/>
    </xf>
    <xf numFmtId="0" fontId="4" fillId="0" borderId="0" xfId="2" applyFont="1" applyAlignment="1">
      <alignment horizontal="centerContinuous" vertical="top"/>
    </xf>
    <xf numFmtId="0" fontId="6" fillId="0" borderId="0" xfId="2" applyFont="1">
      <alignment wrapText="1"/>
    </xf>
    <xf numFmtId="0" fontId="5" fillId="0" borderId="0" xfId="2" applyFont="1">
      <alignment wrapText="1"/>
    </xf>
    <xf numFmtId="0" fontId="5" fillId="0" borderId="0" xfId="2" applyFont="1" applyAlignment="1">
      <alignment horizontal="centerContinuous" vertical="top"/>
    </xf>
    <xf numFmtId="0" fontId="14" fillId="0" borderId="0" xfId="1" applyFont="1" applyAlignment="1">
      <alignment horizontal="centerContinuous" vertical="top"/>
    </xf>
    <xf numFmtId="0" fontId="14" fillId="0" borderId="0" xfId="1" applyFont="1"/>
    <xf numFmtId="0" fontId="15" fillId="0" borderId="0" xfId="1" applyFont="1"/>
    <xf numFmtId="0" fontId="16" fillId="0" borderId="0" xfId="1" applyFont="1" applyAlignment="1">
      <alignment horizontal="centerContinuous" vertical="top"/>
    </xf>
    <xf numFmtId="0" fontId="16" fillId="0" borderId="0" xfId="1" applyFont="1" applyAlignment="1">
      <alignment horizontal="centerContinuous"/>
    </xf>
    <xf numFmtId="0" fontId="12" fillId="0" borderId="12" xfId="1" applyFont="1" applyBorder="1"/>
    <xf numFmtId="0" fontId="12" fillId="0" borderId="4" xfId="1" applyFont="1" applyBorder="1"/>
    <xf numFmtId="14" fontId="12" fillId="0" borderId="4" xfId="1" applyNumberFormat="1" applyFont="1" applyBorder="1"/>
    <xf numFmtId="0" fontId="12" fillId="0" borderId="5" xfId="1" applyFont="1" applyBorder="1"/>
    <xf numFmtId="0" fontId="12" fillId="0" borderId="0" xfId="1" applyFont="1"/>
    <xf numFmtId="0" fontId="12" fillId="0" borderId="4" xfId="1" applyFont="1" applyBorder="1" applyAlignment="1">
      <alignment horizontal="right"/>
    </xf>
    <xf numFmtId="0" fontId="12" fillId="1" borderId="12" xfId="1" applyFont="1" applyFill="1" applyBorder="1" applyAlignment="1">
      <alignment horizontal="center" vertical="top" wrapText="1"/>
    </xf>
    <xf numFmtId="0" fontId="12" fillId="1" borderId="6" xfId="1" applyFont="1" applyFill="1" applyBorder="1" applyAlignment="1">
      <alignment horizontal="centerContinuous" vertical="top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0" fillId="0" borderId="2" xfId="1" applyFont="1" applyBorder="1"/>
    <xf numFmtId="0" fontId="0" fillId="0" borderId="3" xfId="1" applyFont="1" applyBorder="1"/>
    <xf numFmtId="0" fontId="0" fillId="0" borderId="5" xfId="1" applyFont="1" applyBorder="1"/>
    <xf numFmtId="0" fontId="5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15" fontId="3" fillId="0" borderId="12" xfId="1" applyNumberFormat="1" applyFont="1" applyBorder="1"/>
    <xf numFmtId="15" fontId="3" fillId="0" borderId="4" xfId="1" applyNumberFormat="1" applyFont="1" applyBorder="1"/>
    <xf numFmtId="15" fontId="3" fillId="0" borderId="4" xfId="1" applyNumberFormat="1" applyFont="1" applyBorder="1" applyAlignment="1">
      <alignment horizontal="right"/>
    </xf>
    <xf numFmtId="165" fontId="3" fillId="0" borderId="4" xfId="1" applyNumberFormat="1" applyFont="1" applyBorder="1"/>
    <xf numFmtId="15" fontId="0" fillId="0" borderId="4" xfId="1" applyNumberFormat="1" applyFont="1" applyBorder="1"/>
    <xf numFmtId="15" fontId="0" fillId="0" borderId="5" xfId="1" applyNumberFormat="1" applyFont="1" applyBorder="1"/>
    <xf numFmtId="15" fontId="0" fillId="0" borderId="0" xfId="1" applyNumberFormat="1" applyFont="1"/>
    <xf numFmtId="15" fontId="3" fillId="0" borderId="0" xfId="1" applyNumberFormat="1" applyFont="1"/>
    <xf numFmtId="15" fontId="3" fillId="0" borderId="4" xfId="1" applyNumberFormat="1" applyFont="1" applyBorder="1" applyAlignment="1">
      <alignment horizontal="center"/>
    </xf>
    <xf numFmtId="0" fontId="0" fillId="0" borderId="14" xfId="1" applyFont="1" applyFill="1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3" fillId="1" borderId="12" xfId="1" applyFont="1" applyFill="1" applyBorder="1" applyAlignment="1">
      <alignment horizontal="center" vertical="center" wrapText="1"/>
    </xf>
    <xf numFmtId="0" fontId="3" fillId="1" borderId="6" xfId="1" applyFont="1" applyFill="1" applyBorder="1" applyAlignment="1">
      <alignment horizontal="center" vertical="center" wrapText="1"/>
    </xf>
    <xf numFmtId="0" fontId="3" fillId="1" borderId="5" xfId="1" applyFont="1" applyFill="1" applyBorder="1" applyAlignment="1">
      <alignment horizontal="center" vertical="center" wrapText="1"/>
    </xf>
    <xf numFmtId="0" fontId="3" fillId="1" borderId="3" xfId="1" applyFont="1" applyFill="1" applyBorder="1" applyAlignment="1">
      <alignment horizontal="center" vertical="center" wrapText="1"/>
    </xf>
    <xf numFmtId="0" fontId="3" fillId="1" borderId="3" xfId="1" quotePrefix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/>
    </xf>
    <xf numFmtId="0" fontId="0" fillId="0" borderId="3" xfId="1" applyFont="1" applyBorder="1" applyAlignment="1">
      <alignment horizontal="center"/>
    </xf>
    <xf numFmtId="0" fontId="3" fillId="0" borderId="6" xfId="1" applyFont="1" applyFill="1" applyBorder="1" applyAlignment="1">
      <alignment wrapText="1"/>
    </xf>
    <xf numFmtId="0" fontId="0" fillId="0" borderId="2" xfId="1" applyFont="1" applyBorder="1" applyAlignment="1">
      <alignment horizontal="center"/>
    </xf>
    <xf numFmtId="0" fontId="0" fillId="0" borderId="6" xfId="1" applyFont="1" applyBorder="1" applyAlignment="1">
      <alignment wrapText="1"/>
    </xf>
    <xf numFmtId="0" fontId="0" fillId="0" borderId="6" xfId="1" applyFont="1" applyBorder="1" applyAlignment="1">
      <alignment horizontal="center"/>
    </xf>
    <xf numFmtId="0" fontId="0" fillId="0" borderId="16" xfId="1" applyFont="1" applyBorder="1" applyAlignment="1">
      <alignment horizontal="center"/>
    </xf>
    <xf numFmtId="0" fontId="0" fillId="0" borderId="16" xfId="1" applyFont="1" applyBorder="1" applyAlignment="1">
      <alignment horizontal="center" wrapText="1"/>
    </xf>
    <xf numFmtId="0" fontId="2" fillId="3" borderId="6" xfId="1" applyFont="1" applyFill="1" applyBorder="1" applyAlignment="1">
      <alignment horizontal="center"/>
    </xf>
    <xf numFmtId="0" fontId="0" fillId="3" borderId="6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0" fillId="0" borderId="4" xfId="1" applyFont="1" applyBorder="1"/>
    <xf numFmtId="0" fontId="0" fillId="0" borderId="5" xfId="1" applyFont="1" applyBorder="1" applyAlignment="1">
      <alignment horizontal="center"/>
    </xf>
    <xf numFmtId="0" fontId="0" fillId="0" borderId="12" xfId="1" applyFont="1" applyBorder="1"/>
    <xf numFmtId="0" fontId="0" fillId="0" borderId="4" xfId="1" applyFont="1" applyBorder="1" applyAlignment="1">
      <alignment horizontal="left"/>
    </xf>
    <xf numFmtId="0" fontId="0" fillId="1" borderId="12" xfId="1" applyFont="1" applyFill="1" applyBorder="1" applyAlignment="1">
      <alignment horizontal="center" vertical="center" wrapText="1"/>
    </xf>
    <xf numFmtId="0" fontId="0" fillId="1" borderId="6" xfId="1" applyFont="1" applyFill="1" applyBorder="1" applyAlignment="1">
      <alignment horizontal="center" vertical="center" wrapText="1"/>
    </xf>
    <xf numFmtId="0" fontId="0" fillId="1" borderId="2" xfId="1" applyFont="1" applyFill="1" applyBorder="1" applyAlignment="1">
      <alignment horizontal="center"/>
    </xf>
    <xf numFmtId="0" fontId="0" fillId="1" borderId="16" xfId="1" applyFont="1" applyFill="1" applyBorder="1" applyAlignment="1">
      <alignment horizontal="center" wrapText="1"/>
    </xf>
    <xf numFmtId="0" fontId="5" fillId="0" borderId="0" xfId="3" applyFont="1" applyBorder="1" applyAlignment="1">
      <alignment horizontal="centerContinuous"/>
    </xf>
    <xf numFmtId="0" fontId="3" fillId="0" borderId="0" xfId="3" applyFont="1" applyBorder="1" applyAlignment="1">
      <alignment horizontal="centerContinuous"/>
    </xf>
    <xf numFmtId="0" fontId="0" fillId="0" borderId="0" xfId="3" applyFont="1" applyBorder="1" applyAlignment="1">
      <alignment horizontal="centerContinuous"/>
    </xf>
    <xf numFmtId="0" fontId="0" fillId="0" borderId="0" xfId="3" applyFont="1" applyBorder="1">
      <alignment wrapText="1"/>
    </xf>
    <xf numFmtId="0" fontId="6" fillId="0" borderId="0" xfId="3" applyFont="1" applyBorder="1" applyAlignment="1">
      <alignment horizontal="centerContinuous"/>
    </xf>
    <xf numFmtId="0" fontId="4" fillId="0" borderId="0" xfId="3" applyFont="1" applyBorder="1" applyAlignment="1">
      <alignment horizontal="centerContinuous" vertical="top"/>
    </xf>
    <xf numFmtId="0" fontId="3" fillId="0" borderId="12" xfId="3" applyFont="1" applyBorder="1" applyAlignment="1">
      <alignment horizontal="left"/>
    </xf>
    <xf numFmtId="0" fontId="17" fillId="0" borderId="4" xfId="3" applyFont="1" applyBorder="1" applyAlignment="1">
      <alignment horizontal="left"/>
    </xf>
    <xf numFmtId="0" fontId="3" fillId="0" borderId="4" xfId="3" applyFont="1" applyBorder="1" applyAlignment="1">
      <alignment horizontal="center"/>
    </xf>
    <xf numFmtId="0" fontId="3" fillId="0" borderId="4" xfId="3" applyFont="1" applyBorder="1">
      <alignment wrapText="1"/>
    </xf>
    <xf numFmtId="0" fontId="4" fillId="0" borderId="4" xfId="3" applyFont="1" applyBorder="1">
      <alignment wrapText="1"/>
    </xf>
    <xf numFmtId="14" fontId="3" fillId="0" borderId="4" xfId="3" applyNumberFormat="1" applyFont="1" applyBorder="1">
      <alignment wrapText="1"/>
    </xf>
    <xf numFmtId="17" fontId="4" fillId="0" borderId="4" xfId="3" applyNumberFormat="1" applyFont="1" applyBorder="1">
      <alignment wrapText="1"/>
    </xf>
    <xf numFmtId="0" fontId="4" fillId="0" borderId="4" xfId="3" applyFont="1" applyBorder="1" applyAlignment="1">
      <alignment horizontal="center"/>
    </xf>
    <xf numFmtId="0" fontId="0" fillId="0" borderId="5" xfId="3" applyFont="1" applyBorder="1">
      <alignment wrapText="1"/>
    </xf>
    <xf numFmtId="0" fontId="4" fillId="0" borderId="0" xfId="3" applyFont="1" applyBorder="1">
      <alignment wrapText="1"/>
    </xf>
    <xf numFmtId="0" fontId="3" fillId="0" borderId="0" xfId="3" applyFont="1" applyBorder="1" applyAlignment="1">
      <alignment horizontal="center"/>
    </xf>
    <xf numFmtId="0" fontId="3" fillId="0" borderId="0" xfId="3" applyFont="1" applyBorder="1">
      <alignment wrapText="1"/>
    </xf>
    <xf numFmtId="0" fontId="0" fillId="0" borderId="4" xfId="3" applyFont="1" applyBorder="1">
      <alignment wrapText="1"/>
    </xf>
    <xf numFmtId="0" fontId="3" fillId="0" borderId="12" xfId="3" applyFont="1" applyBorder="1" applyAlignment="1"/>
    <xf numFmtId="0" fontId="3" fillId="0" borderId="4" xfId="3" applyFont="1" applyBorder="1" applyAlignment="1">
      <alignment horizontal="left"/>
    </xf>
    <xf numFmtId="0" fontId="3" fillId="0" borderId="4" xfId="3" applyFont="1" applyBorder="1" applyAlignment="1">
      <alignment horizontal="right"/>
    </xf>
    <xf numFmtId="0" fontId="4" fillId="0" borderId="5" xfId="3" applyFont="1" applyBorder="1">
      <alignment wrapText="1"/>
    </xf>
    <xf numFmtId="0" fontId="3" fillId="1" borderId="7" xfId="3" applyFont="1" applyFill="1" applyBorder="1" applyAlignment="1">
      <alignment horizontal="center"/>
    </xf>
    <xf numFmtId="0" fontId="3" fillId="1" borderId="6" xfId="3" applyFont="1" applyFill="1" applyBorder="1" applyAlignment="1">
      <alignment horizontal="centerContinuous"/>
    </xf>
    <xf numFmtId="0" fontId="3" fillId="1" borderId="8" xfId="3" applyFont="1" applyFill="1" applyBorder="1" applyAlignment="1">
      <alignment horizontal="center"/>
    </xf>
    <xf numFmtId="0" fontId="3" fillId="1" borderId="9" xfId="3" applyFont="1" applyFill="1" applyBorder="1" applyAlignment="1">
      <alignment horizontal="center"/>
    </xf>
    <xf numFmtId="0" fontId="0" fillId="1" borderId="8" xfId="3" applyFont="1" applyFill="1" applyBorder="1">
      <alignment wrapText="1"/>
    </xf>
    <xf numFmtId="0" fontId="0" fillId="1" borderId="9" xfId="3" applyFont="1" applyFill="1" applyBorder="1">
      <alignment wrapText="1"/>
    </xf>
    <xf numFmtId="0" fontId="0" fillId="1" borderId="10" xfId="3" applyFont="1" applyFill="1" applyBorder="1">
      <alignment wrapText="1"/>
    </xf>
    <xf numFmtId="0" fontId="3" fillId="1" borderId="8" xfId="3" applyFont="1" applyFill="1" applyBorder="1" applyAlignment="1">
      <alignment horizontal="left"/>
    </xf>
    <xf numFmtId="0" fontId="3" fillId="1" borderId="11" xfId="3" applyFont="1" applyFill="1" applyBorder="1" applyAlignment="1">
      <alignment horizontal="center" vertical="center" wrapText="1"/>
    </xf>
    <xf numFmtId="0" fontId="3" fillId="1" borderId="2" xfId="3" applyFont="1" applyFill="1" applyBorder="1" applyAlignment="1">
      <alignment horizontal="centerContinuous" vertical="center"/>
    </xf>
    <xf numFmtId="0" fontId="3" fillId="1" borderId="2" xfId="3" applyFont="1" applyFill="1" applyBorder="1" applyAlignment="1">
      <alignment horizontal="centerContinuous" vertical="center" wrapText="1"/>
    </xf>
    <xf numFmtId="0" fontId="3" fillId="1" borderId="3" xfId="3" applyFont="1" applyFill="1" applyBorder="1" applyAlignment="1">
      <alignment horizontal="centerContinuous" vertical="center" wrapText="1"/>
    </xf>
    <xf numFmtId="0" fontId="3" fillId="1" borderId="3" xfId="3" applyFont="1" applyFill="1" applyBorder="1" applyAlignment="1">
      <alignment horizontal="centerContinuous" vertical="center"/>
    </xf>
    <xf numFmtId="0" fontId="0" fillId="1" borderId="2" xfId="3" applyFont="1" applyFill="1" applyBorder="1" applyAlignment="1">
      <alignment horizontal="centerContinuous" vertical="center" wrapText="1"/>
    </xf>
    <xf numFmtId="0" fontId="3" fillId="1" borderId="13" xfId="3" applyFont="1" applyFill="1" applyBorder="1" applyAlignment="1">
      <alignment horizontal="center" vertical="center" wrapText="1"/>
    </xf>
    <xf numFmtId="0" fontId="0" fillId="1" borderId="2" xfId="3" applyFont="1" applyFill="1" applyBorder="1">
      <alignment wrapText="1"/>
    </xf>
    <xf numFmtId="0" fontId="3" fillId="0" borderId="2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center"/>
    </xf>
    <xf numFmtId="0" fontId="3" fillId="1" borderId="2" xfId="3" applyFont="1" applyFill="1" applyBorder="1" applyAlignment="1"/>
    <xf numFmtId="0" fontId="3" fillId="1" borderId="3" xfId="3" applyFont="1" applyFill="1" applyBorder="1" applyAlignment="1"/>
    <xf numFmtId="0" fontId="0" fillId="0" borderId="6" xfId="3" applyFont="1" applyFill="1" applyBorder="1" applyAlignment="1">
      <alignment horizontal="center" wrapText="1"/>
    </xf>
    <xf numFmtId="0" fontId="3" fillId="0" borderId="6" xfId="3" applyFont="1" applyFill="1" applyBorder="1" applyAlignment="1">
      <alignment wrapText="1"/>
    </xf>
    <xf numFmtId="0" fontId="3" fillId="0" borderId="6" xfId="3" applyFont="1" applyBorder="1" applyAlignment="1">
      <alignment horizontal="center"/>
    </xf>
    <xf numFmtId="0" fontId="0" fillId="0" borderId="6" xfId="3" applyFont="1" applyFill="1" applyBorder="1" applyAlignment="1">
      <alignment wrapText="1"/>
    </xf>
    <xf numFmtId="0" fontId="3" fillId="0" borderId="6" xfId="3" applyFont="1" applyBorder="1" applyAlignment="1">
      <alignment wrapText="1"/>
    </xf>
    <xf numFmtId="0" fontId="0" fillId="0" borderId="6" xfId="3" applyFont="1" applyBorder="1" applyAlignment="1">
      <alignment horizontal="center" wrapText="1"/>
    </xf>
    <xf numFmtId="0" fontId="12" fillId="6" borderId="6" xfId="3" applyFont="1" applyFill="1" applyBorder="1" applyAlignment="1">
      <alignment horizontal="center" wrapText="1"/>
    </xf>
    <xf numFmtId="0" fontId="3" fillId="0" borderId="6" xfId="3" applyFont="1" applyBorder="1" applyAlignment="1">
      <alignment horizontal="left" wrapText="1"/>
    </xf>
    <xf numFmtId="0" fontId="18" fillId="0" borderId="6" xfId="3" applyFont="1" applyBorder="1" applyAlignment="1">
      <alignment horizontal="left" wrapText="1"/>
    </xf>
    <xf numFmtId="0" fontId="0" fillId="0" borderId="6" xfId="3" applyFont="1" applyBorder="1" applyAlignment="1">
      <alignment horizontal="left" wrapText="1"/>
    </xf>
    <xf numFmtId="0" fontId="0" fillId="0" borderId="6" xfId="3" applyFont="1" applyBorder="1" applyAlignment="1">
      <alignment horizontal="center"/>
    </xf>
    <xf numFmtId="0" fontId="0" fillId="0" borderId="6" xfId="3" applyFont="1" applyBorder="1">
      <alignment wrapText="1"/>
    </xf>
    <xf numFmtId="0" fontId="3" fillId="0" borderId="6" xfId="3" applyFont="1" applyBorder="1">
      <alignment wrapText="1"/>
    </xf>
    <xf numFmtId="0" fontId="3" fillId="1" borderId="6" xfId="3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/>
    </xf>
    <xf numFmtId="0" fontId="0" fillId="1" borderId="6" xfId="3" applyFont="1" applyFill="1" applyBorder="1" applyAlignment="1"/>
    <xf numFmtId="0" fontId="5" fillId="0" borderId="0" xfId="4" applyFont="1" applyAlignment="1">
      <alignment horizontal="centerContinuous" vertical="center"/>
    </xf>
    <xf numFmtId="0" fontId="6" fillId="0" borderId="0" xfId="4" applyFont="1" applyAlignment="1">
      <alignment horizontal="centerContinuous" vertical="center"/>
    </xf>
    <xf numFmtId="0" fontId="19" fillId="0" borderId="0" xfId="4">
      <alignment vertical="center"/>
    </xf>
    <xf numFmtId="0" fontId="20" fillId="0" borderId="0" xfId="4" applyFont="1" applyAlignment="1">
      <alignment horizontal="centerContinuous" vertical="center"/>
    </xf>
    <xf numFmtId="0" fontId="6" fillId="0" borderId="0" xfId="4" applyFont="1" applyAlignment="1">
      <alignment horizontal="right" vertical="center"/>
    </xf>
    <xf numFmtId="0" fontId="4" fillId="0" borderId="0" xfId="4" applyFont="1" applyAlignment="1">
      <alignment horizontal="centerContinuous" vertical="center"/>
    </xf>
    <xf numFmtId="0" fontId="19" fillId="0" borderId="0" xfId="4" applyAlignment="1">
      <alignment horizontal="centerContinuous" vertical="center"/>
    </xf>
    <xf numFmtId="0" fontId="6" fillId="0" borderId="0" xfId="4" applyFont="1" applyAlignment="1">
      <alignment vertical="center"/>
    </xf>
    <xf numFmtId="0" fontId="6" fillId="0" borderId="0" xfId="4" applyFont="1">
      <alignment vertical="center"/>
    </xf>
    <xf numFmtId="0" fontId="21" fillId="0" borderId="0" xfId="4" applyFont="1">
      <alignment vertical="center"/>
    </xf>
    <xf numFmtId="0" fontId="3" fillId="0" borderId="12" xfId="4" applyFont="1" applyBorder="1" applyAlignment="1">
      <alignment vertical="center"/>
    </xf>
    <xf numFmtId="0" fontId="22" fillId="0" borderId="4" xfId="4" applyFont="1" applyBorder="1">
      <alignment vertical="center"/>
    </xf>
    <xf numFmtId="0" fontId="3" fillId="0" borderId="4" xfId="4" applyFont="1" applyBorder="1" applyAlignment="1">
      <alignment vertical="center"/>
    </xf>
    <xf numFmtId="164" fontId="3" fillId="0" borderId="4" xfId="4" applyNumberFormat="1" applyFont="1" applyBorder="1" applyAlignment="1">
      <alignment vertical="center"/>
    </xf>
    <xf numFmtId="0" fontId="6" fillId="0" borderId="5" xfId="4" applyFont="1" applyBorder="1" applyAlignment="1">
      <alignment horizontal="centerContinuous" vertical="center"/>
    </xf>
    <xf numFmtId="0" fontId="3" fillId="0" borderId="0" xfId="4" applyFont="1">
      <alignment vertical="center"/>
    </xf>
    <xf numFmtId="0" fontId="3" fillId="0" borderId="4" xfId="4" applyFont="1" applyBorder="1">
      <alignment vertical="center"/>
    </xf>
    <xf numFmtId="0" fontId="3" fillId="0" borderId="12" xfId="4" applyFont="1" applyBorder="1">
      <alignment vertical="center"/>
    </xf>
    <xf numFmtId="166" fontId="22" fillId="0" borderId="4" xfId="4" applyNumberFormat="1" applyFont="1" applyBorder="1">
      <alignment vertical="center"/>
    </xf>
    <xf numFmtId="0" fontId="3" fillId="0" borderId="4" xfId="4" applyFont="1" applyBorder="1" applyAlignment="1">
      <alignment horizontal="right" vertical="center"/>
    </xf>
    <xf numFmtId="166" fontId="3" fillId="0" borderId="4" xfId="4" applyNumberFormat="1" applyFont="1" applyBorder="1">
      <alignment vertical="center"/>
    </xf>
    <xf numFmtId="0" fontId="6" fillId="0" borderId="5" xfId="4" applyFont="1" applyBorder="1">
      <alignment vertical="center"/>
    </xf>
    <xf numFmtId="0" fontId="6" fillId="0" borderId="0" xfId="4" applyFont="1" applyBorder="1">
      <alignment vertical="center"/>
    </xf>
    <xf numFmtId="0" fontId="19" fillId="0" borderId="0" xfId="4" applyBorder="1">
      <alignment vertical="center"/>
    </xf>
    <xf numFmtId="0" fontId="6" fillId="1" borderId="7" xfId="4" applyFont="1" applyFill="1" applyBorder="1" applyAlignment="1">
      <alignment horizontal="center" vertical="center" wrapText="1"/>
    </xf>
    <xf numFmtId="0" fontId="6" fillId="1" borderId="8" xfId="4" applyFont="1" applyFill="1" applyBorder="1" applyAlignment="1">
      <alignment horizontal="centerContinuous" vertical="center" wrapText="1"/>
    </xf>
    <xf numFmtId="0" fontId="6" fillId="1" borderId="10" xfId="4" applyFont="1" applyFill="1" applyBorder="1" applyAlignment="1">
      <alignment horizontal="centerContinuous" vertical="center" wrapText="1"/>
    </xf>
    <xf numFmtId="0" fontId="6" fillId="1" borderId="12" xfId="4" applyFont="1" applyFill="1" applyBorder="1" applyAlignment="1">
      <alignment horizontal="centerContinuous" vertical="center" wrapText="1"/>
    </xf>
    <xf numFmtId="0" fontId="6" fillId="1" borderId="5" xfId="4" applyFont="1" applyFill="1" applyBorder="1" applyAlignment="1">
      <alignment horizontal="centerContinuous" vertical="center" wrapText="1"/>
    </xf>
    <xf numFmtId="0" fontId="19" fillId="0" borderId="0" xfId="4" applyBorder="1" applyAlignment="1"/>
    <xf numFmtId="0" fontId="19" fillId="0" borderId="0" xfId="4" applyBorder="1" applyAlignment="1">
      <alignment horizontal="center"/>
    </xf>
    <xf numFmtId="0" fontId="19" fillId="0" borderId="0" xfId="4" applyBorder="1" applyAlignment="1">
      <alignment horizontal="left"/>
    </xf>
    <xf numFmtId="0" fontId="6" fillId="1" borderId="3" xfId="4" applyFont="1" applyFill="1" applyBorder="1" applyAlignment="1">
      <alignment horizontal="center" vertical="center" wrapText="1"/>
    </xf>
    <xf numFmtId="0" fontId="6" fillId="1" borderId="6" xfId="4" applyFont="1" applyFill="1" applyBorder="1" applyAlignment="1">
      <alignment horizontal="center" vertical="center" wrapText="1"/>
    </xf>
    <xf numFmtId="0" fontId="6" fillId="1" borderId="5" xfId="4" applyFont="1" applyFill="1" applyBorder="1" applyAlignment="1">
      <alignment horizontal="center" vertical="center" wrapText="1"/>
    </xf>
    <xf numFmtId="0" fontId="19" fillId="0" borderId="0" xfId="4" applyBorder="1" applyAlignment="1">
      <alignment horizontal="center" vertical="top"/>
    </xf>
    <xf numFmtId="0" fontId="19" fillId="0" borderId="0" xfId="4" applyBorder="1" applyAlignment="1">
      <alignment vertical="top"/>
    </xf>
    <xf numFmtId="0" fontId="19" fillId="0" borderId="11" xfId="4" applyBorder="1" applyAlignment="1">
      <alignment horizontal="center" vertical="center"/>
    </xf>
    <xf numFmtId="0" fontId="23" fillId="0" borderId="11" xfId="4" applyFont="1" applyBorder="1" applyAlignment="1">
      <alignment horizontal="center" vertical="center" wrapText="1"/>
    </xf>
    <xf numFmtId="0" fontId="23" fillId="0" borderId="11" xfId="4" applyFont="1" applyBorder="1" applyAlignment="1">
      <alignment horizontal="center" vertical="center"/>
    </xf>
    <xf numFmtId="0" fontId="23" fillId="0" borderId="13" xfId="4" applyFont="1" applyBorder="1" applyAlignment="1">
      <alignment horizontal="center" vertical="center"/>
    </xf>
    <xf numFmtId="0" fontId="19" fillId="0" borderId="13" xfId="4" applyBorder="1" applyAlignment="1">
      <alignment horizontal="center" vertical="center" wrapText="1"/>
    </xf>
    <xf numFmtId="0" fontId="19" fillId="0" borderId="11" xfId="4" applyBorder="1" applyAlignment="1">
      <alignment horizontal="center" vertical="center" wrapText="1"/>
    </xf>
    <xf numFmtId="0" fontId="19" fillId="0" borderId="15" xfId="4" applyBorder="1" applyAlignment="1">
      <alignment horizontal="center" vertical="center" wrapText="1"/>
    </xf>
    <xf numFmtId="0" fontId="19" fillId="0" borderId="0" xfId="4" applyAlignment="1">
      <alignment horizontal="center" vertical="center"/>
    </xf>
    <xf numFmtId="0" fontId="19" fillId="0" borderId="0" xfId="4" applyBorder="1" applyAlignment="1">
      <alignment horizontal="center" vertical="center"/>
    </xf>
    <xf numFmtId="0" fontId="3" fillId="1" borderId="12" xfId="4" applyFont="1" applyFill="1" applyBorder="1" applyAlignment="1">
      <alignment vertical="center"/>
    </xf>
    <xf numFmtId="0" fontId="19" fillId="1" borderId="5" xfId="4" applyFill="1" applyBorder="1" applyAlignment="1">
      <alignment vertical="center"/>
    </xf>
    <xf numFmtId="0" fontId="19" fillId="0" borderId="6" xfId="4" applyFill="1" applyBorder="1" applyAlignment="1">
      <alignment horizontal="center" vertical="center"/>
    </xf>
    <xf numFmtId="0" fontId="19" fillId="0" borderId="4" xfId="4" applyFill="1" applyBorder="1" applyAlignment="1">
      <alignment horizontal="centerContinuous" vertical="center"/>
    </xf>
    <xf numFmtId="0" fontId="19" fillId="1" borderId="12" xfId="4" applyFill="1" applyBorder="1">
      <alignment vertical="center"/>
    </xf>
    <xf numFmtId="0" fontId="19" fillId="1" borderId="4" xfId="4" applyFill="1" applyBorder="1">
      <alignment vertical="center"/>
    </xf>
    <xf numFmtId="0" fontId="19" fillId="1" borderId="5" xfId="4" applyFill="1" applyBorder="1">
      <alignment vertical="center"/>
    </xf>
    <xf numFmtId="0" fontId="23" fillId="0" borderId="13" xfId="4" applyFont="1" applyBorder="1" applyAlignment="1">
      <alignment horizontal="center" vertical="center" wrapText="1"/>
    </xf>
    <xf numFmtId="0" fontId="19" fillId="0" borderId="10" xfId="4" applyBorder="1" applyAlignment="1">
      <alignment horizontal="center" vertical="center" wrapText="1"/>
    </xf>
    <xf numFmtId="0" fontId="19" fillId="0" borderId="0" xfId="4" applyAlignment="1">
      <alignment horizontal="center" vertical="center" wrapText="1"/>
    </xf>
    <xf numFmtId="0" fontId="19" fillId="0" borderId="0" xfId="4" applyBorder="1" applyAlignment="1">
      <alignment horizontal="center" vertical="center" wrapText="1"/>
    </xf>
    <xf numFmtId="3" fontId="19" fillId="0" borderId="6" xfId="4" applyNumberFormat="1" applyFill="1" applyBorder="1" applyAlignment="1">
      <alignment horizontal="center" vertical="center"/>
    </xf>
    <xf numFmtId="0" fontId="5" fillId="0" borderId="0" xfId="0" applyFont="1" applyBorder="1" applyAlignment="1">
      <alignment horizontal="centerContinuous" vertical="top" wrapText="1"/>
    </xf>
    <xf numFmtId="0" fontId="24" fillId="0" borderId="0" xfId="0" applyFont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Continuous" vertical="top" wrapText="1"/>
    </xf>
    <xf numFmtId="0" fontId="4" fillId="0" borderId="0" xfId="0" applyFont="1" applyBorder="1" applyAlignment="1">
      <alignment horizontal="centerContinuous" vertical="top" wrapText="1"/>
    </xf>
    <xf numFmtId="0" fontId="3" fillId="0" borderId="12" xfId="0" applyFont="1" applyBorder="1" applyAlignment="1">
      <alignment horizontal="centerContinuous" vertical="center" wrapText="1"/>
    </xf>
    <xf numFmtId="0" fontId="24" fillId="0" borderId="4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15" fontId="3" fillId="0" borderId="4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24" fillId="0" borderId="4" xfId="0" applyFont="1" applyBorder="1" applyAlignment="1">
      <alignment horizontal="centerContinuous" vertical="center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Continuous" vertical="top" wrapText="1"/>
    </xf>
    <xf numFmtId="0" fontId="0" fillId="0" borderId="4" xfId="0" applyFont="1" applyBorder="1" applyAlignment="1">
      <alignment horizontal="right" vertical="center" wrapText="1"/>
    </xf>
    <xf numFmtId="0" fontId="0" fillId="0" borderId="0" xfId="0" applyFont="1" applyBorder="1" applyAlignment="1">
      <alignment vertical="top" wrapText="1"/>
    </xf>
    <xf numFmtId="0" fontId="3" fillId="7" borderId="6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vertical="center" wrapText="1"/>
    </xf>
    <xf numFmtId="0" fontId="25" fillId="7" borderId="6" xfId="0" applyFont="1" applyFill="1" applyBorder="1" applyAlignment="1">
      <alignment horizontal="center" vertical="center"/>
    </xf>
    <xf numFmtId="0" fontId="26" fillId="7" borderId="6" xfId="0" applyFont="1" applyFill="1" applyBorder="1" applyAlignment="1">
      <alignment horizontal="center" vertical="center"/>
    </xf>
    <xf numFmtId="0" fontId="25" fillId="7" borderId="6" xfId="0" applyFont="1" applyFill="1" applyBorder="1" applyAlignment="1">
      <alignment vertical="center"/>
    </xf>
    <xf numFmtId="0" fontId="0" fillId="0" borderId="0" xfId="0" applyFont="1" applyBorder="1" applyAlignment="1">
      <alignment horizontal="centerContinuous" vertical="center" wrapText="1"/>
    </xf>
    <xf numFmtId="0" fontId="0" fillId="0" borderId="0" xfId="0" applyFont="1" applyBorder="1" applyAlignment="1">
      <alignment horizontal="centerContinuous"/>
    </xf>
    <xf numFmtId="0" fontId="6" fillId="0" borderId="0" xfId="5" applyFont="1" applyBorder="1" applyAlignment="1">
      <alignment horizontal="centerContinuous" vertical="center"/>
    </xf>
    <xf numFmtId="0" fontId="23" fillId="0" borderId="0" xfId="5" applyBorder="1">
      <alignment vertical="center"/>
    </xf>
    <xf numFmtId="0" fontId="5" fillId="0" borderId="0" xfId="5" applyFont="1" applyBorder="1" applyAlignment="1">
      <alignment horizontal="centerContinuous" vertical="center"/>
    </xf>
    <xf numFmtId="0" fontId="6" fillId="0" borderId="0" xfId="5" applyFont="1" applyBorder="1" applyAlignment="1">
      <alignment vertical="center"/>
    </xf>
    <xf numFmtId="0" fontId="23" fillId="0" borderId="0" xfId="5" applyBorder="1" applyAlignment="1">
      <alignment horizontal="left" vertical="center"/>
    </xf>
    <xf numFmtId="0" fontId="6" fillId="0" borderId="0" xfId="5" applyFont="1" applyBorder="1">
      <alignment vertical="center"/>
    </xf>
    <xf numFmtId="0" fontId="21" fillId="0" borderId="0" xfId="5" applyFont="1" applyBorder="1">
      <alignment vertical="center"/>
    </xf>
    <xf numFmtId="0" fontId="22" fillId="0" borderId="4" xfId="5" applyFont="1" applyBorder="1">
      <alignment vertical="center"/>
    </xf>
    <xf numFmtId="0" fontId="3" fillId="0" borderId="4" xfId="5" applyFont="1" applyBorder="1" applyAlignment="1">
      <alignment vertical="center"/>
    </xf>
    <xf numFmtId="0" fontId="23" fillId="0" borderId="4" xfId="5" applyBorder="1">
      <alignment vertical="center"/>
    </xf>
    <xf numFmtId="0" fontId="3" fillId="0" borderId="4" xfId="5" applyFont="1" applyBorder="1" applyAlignment="1">
      <alignment horizontal="center" vertical="center"/>
    </xf>
    <xf numFmtId="0" fontId="23" fillId="0" borderId="0" xfId="5">
      <alignment vertical="center"/>
    </xf>
    <xf numFmtId="0" fontId="3" fillId="0" borderId="13" xfId="5" applyFont="1" applyBorder="1">
      <alignment vertical="center"/>
    </xf>
    <xf numFmtId="0" fontId="3" fillId="0" borderId="14" xfId="5" applyFont="1" applyBorder="1">
      <alignment vertical="center"/>
    </xf>
    <xf numFmtId="0" fontId="3" fillId="0" borderId="0" xfId="5" applyFont="1">
      <alignment vertical="center"/>
    </xf>
    <xf numFmtId="0" fontId="22" fillId="0" borderId="14" xfId="5" applyFont="1" applyBorder="1">
      <alignment vertical="center"/>
    </xf>
    <xf numFmtId="0" fontId="3" fillId="0" borderId="12" xfId="5" applyFont="1" applyBorder="1">
      <alignment vertical="center"/>
    </xf>
    <xf numFmtId="14" fontId="3" fillId="0" borderId="4" xfId="5" applyNumberFormat="1" applyFont="1" applyBorder="1" applyAlignment="1">
      <alignment horizontal="left" vertical="center"/>
    </xf>
    <xf numFmtId="0" fontId="3" fillId="0" borderId="4" xfId="5" applyFont="1" applyBorder="1">
      <alignment vertical="center"/>
    </xf>
    <xf numFmtId="0" fontId="3" fillId="0" borderId="5" xfId="5" applyFont="1" applyBorder="1">
      <alignment vertical="center"/>
    </xf>
    <xf numFmtId="0" fontId="6" fillId="0" borderId="0" xfId="5" applyFont="1">
      <alignment vertical="center"/>
    </xf>
    <xf numFmtId="0" fontId="6" fillId="0" borderId="13" xfId="5" applyFont="1" applyBorder="1">
      <alignment vertical="center"/>
    </xf>
    <xf numFmtId="0" fontId="6" fillId="1" borderId="7" xfId="5" applyFont="1" applyFill="1" applyBorder="1" applyAlignment="1">
      <alignment horizontal="center" vertical="center" wrapText="1"/>
    </xf>
    <xf numFmtId="0" fontId="6" fillId="1" borderId="8" xfId="5" applyFont="1" applyFill="1" applyBorder="1" applyAlignment="1">
      <alignment horizontal="centerContinuous" vertical="center" wrapText="1"/>
    </xf>
    <xf numFmtId="0" fontId="23" fillId="0" borderId="0" xfId="5" applyBorder="1" applyAlignment="1"/>
    <xf numFmtId="0" fontId="23" fillId="0" borderId="0" xfId="5" applyBorder="1" applyAlignment="1">
      <alignment horizontal="center"/>
    </xf>
    <xf numFmtId="0" fontId="23" fillId="0" borderId="0" xfId="5" applyBorder="1" applyAlignment="1">
      <alignment horizontal="left"/>
    </xf>
    <xf numFmtId="0" fontId="6" fillId="0" borderId="6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23" fillId="0" borderId="6" xfId="5" applyBorder="1" applyAlignment="1">
      <alignment horizontal="center" vertical="center"/>
    </xf>
    <xf numFmtId="0" fontId="27" fillId="0" borderId="6" xfId="5" applyFont="1" applyBorder="1" applyAlignment="1">
      <alignment horizontal="center" vertical="center" wrapText="1"/>
    </xf>
    <xf numFmtId="0" fontId="23" fillId="0" borderId="6" xfId="5" applyBorder="1" applyAlignment="1">
      <alignment horizontal="center" vertical="center" wrapText="1"/>
    </xf>
    <xf numFmtId="0" fontId="23" fillId="0" borderId="6" xfId="5" applyFont="1" applyBorder="1" applyAlignment="1">
      <alignment horizontal="center" vertical="center" wrapText="1"/>
    </xf>
    <xf numFmtId="0" fontId="27" fillId="0" borderId="6" xfId="5" applyFont="1" applyBorder="1" applyAlignment="1">
      <alignment horizontal="center" vertical="center"/>
    </xf>
    <xf numFmtId="0" fontId="28" fillId="4" borderId="6" xfId="5" applyFont="1" applyFill="1" applyBorder="1" applyAlignment="1">
      <alignment horizontal="center" vertical="center"/>
    </xf>
    <xf numFmtId="0" fontId="28" fillId="0" borderId="6" xfId="5" applyFont="1" applyBorder="1" applyAlignment="1">
      <alignment horizontal="center" vertical="center"/>
    </xf>
    <xf numFmtId="0" fontId="23" fillId="0" borderId="13" xfId="5" applyBorder="1">
      <alignment vertical="center"/>
    </xf>
    <xf numFmtId="0" fontId="34" fillId="0" borderId="0" xfId="0" applyFont="1" applyBorder="1" applyAlignment="1"/>
    <xf numFmtId="0" fontId="35" fillId="0" borderId="6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168" fontId="9" fillId="0" borderId="15" xfId="7" applyNumberFormat="1" applyFont="1" applyFill="1" applyBorder="1" applyAlignment="1">
      <alignment horizontal="center"/>
    </xf>
    <xf numFmtId="167" fontId="9" fillId="0" borderId="15" xfId="7" applyNumberFormat="1" applyFont="1" applyFill="1" applyBorder="1" applyAlignment="1">
      <alignment horizontal="center"/>
    </xf>
    <xf numFmtId="0" fontId="3" fillId="0" borderId="4" xfId="1" applyFont="1" applyBorder="1" applyAlignment="1">
      <alignment horizontal="center" wrapText="1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1" fontId="25" fillId="0" borderId="6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19" fillId="0" borderId="15" xfId="4" applyFon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wrapText="1"/>
    </xf>
    <xf numFmtId="0" fontId="3" fillId="0" borderId="2" xfId="2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horizontal="center" vertical="center"/>
    </xf>
    <xf numFmtId="0" fontId="0" fillId="0" borderId="0" xfId="2" applyFont="1" applyFill="1" applyAlignment="1">
      <alignment horizontal="center"/>
    </xf>
    <xf numFmtId="0" fontId="39" fillId="0" borderId="6" xfId="0" applyFont="1" applyFill="1" applyBorder="1" applyAlignment="1">
      <alignment wrapText="1"/>
    </xf>
    <xf numFmtId="0" fontId="28" fillId="0" borderId="6" xfId="5" applyFont="1" applyBorder="1" applyAlignment="1">
      <alignment horizontal="center" vertical="center" wrapText="1"/>
    </xf>
    <xf numFmtId="0" fontId="40" fillId="0" borderId="0" xfId="0" applyFont="1" applyBorder="1" applyAlignment="1"/>
    <xf numFmtId="0" fontId="3" fillId="0" borderId="4" xfId="1" applyFont="1" applyBorder="1" applyAlignment="1">
      <alignment horizontal="center" wrapText="1"/>
    </xf>
    <xf numFmtId="15" fontId="4" fillId="0" borderId="4" xfId="1" applyNumberFormat="1" applyFont="1" applyBorder="1" applyAlignment="1"/>
    <xf numFmtId="0" fontId="0" fillId="0" borderId="6" xfId="0" applyFill="1" applyBorder="1" applyAlignment="1">
      <alignment horizontal="left" wrapText="1"/>
    </xf>
    <xf numFmtId="0" fontId="0" fillId="0" borderId="2" xfId="1" applyFont="1" applyFill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1" borderId="4" xfId="0" applyFill="1" applyBorder="1" applyAlignment="1">
      <alignment horizontal="center" vertical="top" wrapText="1"/>
    </xf>
    <xf numFmtId="0" fontId="6" fillId="1" borderId="11" xfId="4" applyFont="1" applyFill="1" applyBorder="1" applyAlignment="1">
      <alignment horizontal="center" vertical="center" wrapText="1"/>
    </xf>
    <xf numFmtId="0" fontId="19" fillId="0" borderId="3" xfId="4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19" fillId="0" borderId="8" xfId="4" applyBorder="1" applyAlignment="1">
      <alignment horizontal="center" vertical="center" wrapText="1"/>
    </xf>
    <xf numFmtId="3" fontId="0" fillId="0" borderId="13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0" fontId="19" fillId="0" borderId="11" xfId="4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 wrapText="1"/>
    </xf>
    <xf numFmtId="0" fontId="0" fillId="0" borderId="0" xfId="2" applyFont="1" applyFill="1">
      <alignment wrapText="1"/>
    </xf>
    <xf numFmtId="0" fontId="2" fillId="1" borderId="6" xfId="2" applyFont="1" applyFill="1" applyBorder="1" applyAlignment="1">
      <alignment horizontal="center"/>
    </xf>
    <xf numFmtId="0" fontId="3" fillId="6" borderId="6" xfId="3" applyFont="1" applyFill="1" applyBorder="1" applyAlignment="1">
      <alignment horizontal="left" wrapText="1"/>
    </xf>
    <xf numFmtId="0" fontId="24" fillId="0" borderId="6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8" borderId="6" xfId="0" applyFont="1" applyFill="1" applyBorder="1" applyAlignment="1" applyProtection="1">
      <alignment horizontal="center" vertical="center" wrapText="1"/>
      <protection locked="0"/>
    </xf>
    <xf numFmtId="0" fontId="24" fillId="8" borderId="6" xfId="0" applyFont="1" applyFill="1" applyBorder="1" applyAlignment="1" applyProtection="1">
      <alignment vertical="center" wrapText="1"/>
      <protection locked="0"/>
    </xf>
    <xf numFmtId="1" fontId="24" fillId="8" borderId="6" xfId="0" applyNumberFormat="1" applyFont="1" applyFill="1" applyBorder="1" applyAlignment="1" applyProtection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3" fillId="0" borderId="4" xfId="5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11" fillId="0" borderId="6" xfId="5" applyFont="1" applyFill="1" applyBorder="1" applyAlignment="1">
      <alignment horizontal="center" vertical="center" wrapText="1"/>
    </xf>
    <xf numFmtId="15" fontId="43" fillId="0" borderId="5" xfId="5" applyNumberFormat="1" applyFont="1" applyBorder="1" applyAlignment="1">
      <alignment horizontal="left" vertical="center"/>
    </xf>
    <xf numFmtId="0" fontId="19" fillId="0" borderId="3" xfId="4" applyBorder="1" applyAlignment="1">
      <alignment horizontal="center" vertical="center" wrapText="1"/>
    </xf>
    <xf numFmtId="0" fontId="19" fillId="0" borderId="13" xfId="4" applyFont="1" applyBorder="1" applyAlignment="1">
      <alignment horizontal="center" vertical="center"/>
    </xf>
    <xf numFmtId="0" fontId="0" fillId="1" borderId="14" xfId="0" applyFill="1" applyBorder="1" applyAlignment="1">
      <alignment horizontal="center" vertical="top" wrapText="1"/>
    </xf>
    <xf numFmtId="0" fontId="42" fillId="0" borderId="7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8" applyBorder="1" applyAlignment="1"/>
    <xf numFmtId="0" fontId="2" fillId="0" borderId="0" xfId="8" applyFont="1" applyBorder="1" applyAlignment="1"/>
    <xf numFmtId="0" fontId="31" fillId="3" borderId="12" xfId="8" applyFont="1" applyFill="1" applyBorder="1" applyAlignment="1">
      <alignment horizontal="left" vertical="center"/>
    </xf>
    <xf numFmtId="0" fontId="29" fillId="3" borderId="4" xfId="8" applyFont="1" applyFill="1" applyBorder="1" applyAlignment="1">
      <alignment horizontal="left" vertical="center"/>
    </xf>
    <xf numFmtId="0" fontId="13" fillId="3" borderId="4" xfId="8" applyFont="1" applyFill="1" applyBorder="1" applyAlignment="1">
      <alignment horizontal="center" vertical="center"/>
    </xf>
    <xf numFmtId="0" fontId="32" fillId="3" borderId="5" xfId="8" applyFont="1" applyFill="1" applyBorder="1" applyAlignment="1">
      <alignment horizontal="center" vertical="center"/>
    </xf>
    <xf numFmtId="0" fontId="9" fillId="0" borderId="0" xfId="8" applyFont="1" applyBorder="1" applyAlignment="1">
      <alignment horizontal="center"/>
    </xf>
    <xf numFmtId="0" fontId="9" fillId="0" borderId="17" xfId="8" applyFont="1" applyBorder="1" applyAlignment="1">
      <alignment horizontal="center"/>
    </xf>
    <xf numFmtId="3" fontId="9" fillId="0" borderId="17" xfId="8" applyNumberFormat="1" applyFont="1" applyFill="1" applyBorder="1" applyAlignment="1">
      <alignment horizontal="center"/>
    </xf>
    <xf numFmtId="0" fontId="9" fillId="0" borderId="0" xfId="8" applyFont="1" applyFill="1" applyBorder="1" applyAlignment="1">
      <alignment horizontal="center"/>
    </xf>
    <xf numFmtId="167" fontId="9" fillId="0" borderId="15" xfId="8" applyNumberFormat="1" applyFont="1" applyFill="1" applyBorder="1" applyAlignment="1">
      <alignment horizontal="center"/>
    </xf>
    <xf numFmtId="0" fontId="9" fillId="0" borderId="14" xfId="8" applyFont="1" applyBorder="1" applyAlignment="1">
      <alignment horizontal="center"/>
    </xf>
    <xf numFmtId="0" fontId="9" fillId="0" borderId="14" xfId="8" applyFont="1" applyBorder="1" applyAlignment="1">
      <alignment horizontal="center" vertical="top"/>
    </xf>
    <xf numFmtId="3" fontId="9" fillId="0" borderId="14" xfId="8" applyNumberFormat="1" applyFont="1" applyFill="1" applyBorder="1" applyAlignment="1">
      <alignment horizontal="center" vertical="top"/>
    </xf>
    <xf numFmtId="0" fontId="9" fillId="0" borderId="14" xfId="8" applyFont="1" applyFill="1" applyBorder="1" applyAlignment="1">
      <alignment horizontal="center"/>
    </xf>
    <xf numFmtId="0" fontId="9" fillId="0" borderId="16" xfId="8" applyFont="1" applyFill="1" applyBorder="1" applyAlignment="1">
      <alignment horizontal="center"/>
    </xf>
    <xf numFmtId="0" fontId="9" fillId="0" borderId="17" xfId="8" applyFont="1" applyFill="1" applyBorder="1" applyAlignment="1">
      <alignment horizontal="center"/>
    </xf>
    <xf numFmtId="0" fontId="9" fillId="0" borderId="14" xfId="8" quotePrefix="1" applyFont="1" applyFill="1" applyBorder="1" applyAlignment="1">
      <alignment horizontal="center" vertical="top"/>
    </xf>
    <xf numFmtId="0" fontId="9" fillId="0" borderId="11" xfId="8" applyFont="1" applyBorder="1" applyAlignment="1">
      <alignment horizontal="center" vertical="center"/>
    </xf>
    <xf numFmtId="0" fontId="29" fillId="8" borderId="0" xfId="8" applyFont="1" applyFill="1" applyBorder="1" applyAlignment="1">
      <alignment horizontal="center" vertical="center"/>
    </xf>
    <xf numFmtId="0" fontId="30" fillId="8" borderId="0" xfId="8" applyFont="1" applyFill="1" applyBorder="1" applyAlignment="1">
      <alignment horizontal="center" vertical="center"/>
    </xf>
    <xf numFmtId="0" fontId="9" fillId="0" borderId="14" xfId="8" applyFont="1" applyBorder="1" applyAlignment="1">
      <alignment horizontal="center" vertical="top" wrapText="1"/>
    </xf>
    <xf numFmtId="0" fontId="9" fillId="8" borderId="0" xfId="8" applyFont="1" applyFill="1" applyBorder="1" applyAlignment="1">
      <alignment horizontal="center" vertical="center"/>
    </xf>
    <xf numFmtId="0" fontId="3" fillId="0" borderId="0" xfId="8" applyFill="1" applyBorder="1" applyAlignment="1"/>
    <xf numFmtId="0" fontId="9" fillId="0" borderId="14" xfId="8" applyFont="1" applyFill="1" applyBorder="1" applyAlignment="1">
      <alignment horizontal="center" vertical="top"/>
    </xf>
    <xf numFmtId="0" fontId="9" fillId="0" borderId="17" xfId="8" applyFont="1" applyBorder="1" applyAlignment="1">
      <alignment horizontal="center" wrapText="1"/>
    </xf>
    <xf numFmtId="0" fontId="30" fillId="3" borderId="4" xfId="8" applyFont="1" applyFill="1" applyBorder="1" applyAlignment="1">
      <alignment horizontal="left" vertical="center"/>
    </xf>
    <xf numFmtId="0" fontId="9" fillId="3" borderId="4" xfId="8" applyFont="1" applyFill="1" applyBorder="1" applyAlignment="1">
      <alignment horizontal="center" vertical="top"/>
    </xf>
    <xf numFmtId="0" fontId="9" fillId="3" borderId="4" xfId="8" applyFont="1" applyFill="1" applyBorder="1" applyAlignment="1">
      <alignment horizontal="center" vertical="center"/>
    </xf>
    <xf numFmtId="0" fontId="9" fillId="0" borderId="17" xfId="8" quotePrefix="1" applyFont="1" applyFill="1" applyBorder="1" applyAlignment="1">
      <alignment horizontal="center"/>
    </xf>
    <xf numFmtId="0" fontId="9" fillId="0" borderId="14" xfId="8" applyFont="1" applyBorder="1" applyAlignment="1">
      <alignment horizontal="center" vertical="justify"/>
    </xf>
    <xf numFmtId="0" fontId="9" fillId="0" borderId="11" xfId="8" quotePrefix="1" applyFont="1" applyBorder="1" applyAlignment="1">
      <alignment horizontal="center" vertical="center"/>
    </xf>
    <xf numFmtId="0" fontId="9" fillId="0" borderId="0" xfId="8" applyFont="1" applyBorder="1" applyAlignment="1">
      <alignment horizontal="center" vertical="justify"/>
    </xf>
    <xf numFmtId="0" fontId="9" fillId="0" borderId="7" xfId="8" quotePrefix="1" applyFont="1" applyBorder="1" applyAlignment="1">
      <alignment horizontal="center" vertical="center"/>
    </xf>
    <xf numFmtId="0" fontId="9" fillId="0" borderId="9" xfId="8" applyFont="1" applyBorder="1" applyAlignment="1">
      <alignment horizontal="center"/>
    </xf>
    <xf numFmtId="0" fontId="9" fillId="0" borderId="18" xfId="8" applyFont="1" applyBorder="1" applyAlignment="1">
      <alignment horizontal="center"/>
    </xf>
    <xf numFmtId="0" fontId="9" fillId="0" borderId="7" xfId="8" applyFont="1" applyBorder="1" applyAlignment="1">
      <alignment horizontal="center" vertical="center"/>
    </xf>
    <xf numFmtId="0" fontId="3" fillId="0" borderId="14" xfId="8" applyBorder="1" applyAlignment="1"/>
    <xf numFmtId="0" fontId="9" fillId="0" borderId="3" xfId="8" applyFont="1" applyBorder="1" applyAlignment="1">
      <alignment horizontal="center" vertical="center"/>
    </xf>
    <xf numFmtId="0" fontId="9" fillId="0" borderId="17" xfId="8" applyFont="1" applyBorder="1" applyAlignment="1">
      <alignment horizontal="center" vertical="top" wrapText="1"/>
    </xf>
    <xf numFmtId="0" fontId="30" fillId="3" borderId="12" xfId="8" applyFont="1" applyFill="1" applyBorder="1" applyAlignment="1">
      <alignment horizontal="left" vertical="center"/>
    </xf>
    <xf numFmtId="0" fontId="9" fillId="3" borderId="5" xfId="8" applyFont="1" applyFill="1" applyBorder="1" applyAlignment="1">
      <alignment horizontal="center" vertical="center"/>
    </xf>
    <xf numFmtId="0" fontId="33" fillId="0" borderId="17" xfId="8" applyFont="1" applyBorder="1" applyAlignment="1">
      <alignment horizontal="center" vertical="center" wrapText="1"/>
    </xf>
    <xf numFmtId="0" fontId="9" fillId="0" borderId="3" xfId="8" applyFont="1" applyBorder="1" applyAlignment="1">
      <alignment horizontal="center"/>
    </xf>
    <xf numFmtId="0" fontId="33" fillId="0" borderId="14" xfId="8" applyFont="1" applyBorder="1" applyAlignment="1">
      <alignment horizontal="center" vertical="top" wrapText="1"/>
    </xf>
    <xf numFmtId="0" fontId="3" fillId="0" borderId="2" xfId="8" applyBorder="1" applyAlignment="1"/>
    <xf numFmtId="0" fontId="13" fillId="0" borderId="8" xfId="8" applyFont="1" applyFill="1" applyBorder="1" applyAlignment="1">
      <alignment vertical="center"/>
    </xf>
    <xf numFmtId="0" fontId="13" fillId="0" borderId="2" xfId="8" applyFont="1" applyFill="1" applyBorder="1" applyAlignment="1">
      <alignment vertical="center"/>
    </xf>
    <xf numFmtId="0" fontId="13" fillId="0" borderId="4" xfId="8" applyFont="1" applyFill="1" applyBorder="1" applyAlignment="1">
      <alignment horizontal="center" vertical="center"/>
    </xf>
    <xf numFmtId="0" fontId="9" fillId="0" borderId="4" xfId="8" applyFont="1" applyFill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0" fillId="0" borderId="6" xfId="0" applyFont="1" applyBorder="1" applyAlignment="1">
      <alignment horizontal="center"/>
    </xf>
    <xf numFmtId="0" fontId="3" fillId="0" borderId="5" xfId="1" applyFont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wrapText="1"/>
    </xf>
    <xf numFmtId="0" fontId="0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wrapText="1"/>
    </xf>
    <xf numFmtId="0" fontId="41" fillId="8" borderId="6" xfId="0" applyFont="1" applyFill="1" applyBorder="1" applyAlignment="1">
      <alignment wrapText="1"/>
    </xf>
    <xf numFmtId="0" fontId="44" fillId="0" borderId="6" xfId="0" applyFont="1" applyBorder="1" applyAlignment="1">
      <alignment horizontal="center" wrapText="1"/>
    </xf>
    <xf numFmtId="0" fontId="24" fillId="8" borderId="6" xfId="0" applyFont="1" applyFill="1" applyBorder="1" applyAlignment="1">
      <alignment wrapText="1"/>
    </xf>
    <xf numFmtId="1" fontId="45" fillId="8" borderId="6" xfId="0" applyNumberFormat="1" applyFont="1" applyFill="1" applyBorder="1" applyAlignment="1" applyProtection="1">
      <alignment horizontal="center" vertical="center"/>
    </xf>
    <xf numFmtId="1" fontId="24" fillId="8" borderId="6" xfId="0" applyNumberFormat="1" applyFont="1" applyFill="1" applyBorder="1" applyAlignment="1" applyProtection="1">
      <alignment horizontal="center" vertical="center"/>
      <protection locked="0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wrapText="1"/>
    </xf>
    <xf numFmtId="0" fontId="39" fillId="0" borderId="11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  <xf numFmtId="0" fontId="19" fillId="1" borderId="6" xfId="4" applyFill="1" applyBorder="1">
      <alignment vertical="center"/>
    </xf>
    <xf numFmtId="0" fontId="46" fillId="0" borderId="7" xfId="0" applyFont="1" applyBorder="1" applyAlignment="1">
      <alignment horizontal="center" vertical="center" wrapText="1"/>
    </xf>
    <xf numFmtId="0" fontId="0" fillId="1" borderId="6" xfId="0" applyFill="1" applyBorder="1" applyAlignment="1">
      <alignment horizontal="center" vertical="top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0" fillId="1" borderId="12" xfId="0" quotePrefix="1" applyFill="1" applyBorder="1" applyAlignment="1">
      <alignment horizontal="center"/>
    </xf>
    <xf numFmtId="0" fontId="0" fillId="1" borderId="5" xfId="0" quotePrefix="1" applyFill="1" applyBorder="1" applyAlignment="1">
      <alignment horizontal="center"/>
    </xf>
    <xf numFmtId="0" fontId="3" fillId="1" borderId="2" xfId="0" applyFont="1" applyFill="1" applyBorder="1" applyAlignment="1">
      <alignment horizontal="center" vertical="center" wrapText="1"/>
    </xf>
    <xf numFmtId="0" fontId="3" fillId="1" borderId="1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/>
    </xf>
    <xf numFmtId="0" fontId="0" fillId="0" borderId="12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1" borderId="12" xfId="1" applyFont="1" applyFill="1" applyBorder="1" applyAlignment="1">
      <alignment horizontal="center"/>
    </xf>
    <xf numFmtId="0" fontId="3" fillId="1" borderId="4" xfId="1" applyFont="1" applyFill="1" applyBorder="1" applyAlignment="1">
      <alignment horizontal="center"/>
    </xf>
    <xf numFmtId="0" fontId="3" fillId="1" borderId="5" xfId="1" applyFont="1" applyFill="1" applyBorder="1" applyAlignment="1">
      <alignment horizontal="center"/>
    </xf>
    <xf numFmtId="0" fontId="3" fillId="0" borderId="12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12" xfId="1" applyFont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0" fillId="0" borderId="9" xfId="2" applyFont="1" applyBorder="1" applyAlignment="1">
      <alignment horizontal="center" wrapText="1"/>
    </xf>
    <xf numFmtId="15" fontId="3" fillId="0" borderId="4" xfId="2" applyNumberFormat="1" applyFont="1" applyBorder="1" applyAlignment="1">
      <alignment horizontal="center"/>
    </xf>
    <xf numFmtId="0" fontId="5" fillId="0" borderId="9" xfId="4" applyFont="1" applyBorder="1" applyAlignment="1">
      <alignment horizontal="center" vertical="center"/>
    </xf>
    <xf numFmtId="0" fontId="19" fillId="0" borderId="7" xfId="4" applyFont="1" applyBorder="1" applyAlignment="1">
      <alignment horizontal="center" vertical="center" textRotation="255" wrapText="1"/>
    </xf>
    <xf numFmtId="0" fontId="19" fillId="0" borderId="11" xfId="4" applyFont="1" applyBorder="1" applyAlignment="1">
      <alignment horizontal="center" vertical="center" textRotation="255" wrapText="1"/>
    </xf>
    <xf numFmtId="0" fontId="19" fillId="0" borderId="3" xfId="4" applyFont="1" applyBorder="1" applyAlignment="1">
      <alignment horizontal="center" vertical="center" textRotation="255" wrapText="1"/>
    </xf>
    <xf numFmtId="0" fontId="19" fillId="0" borderId="7" xfId="4" applyBorder="1" applyAlignment="1">
      <alignment horizontal="center" vertical="center" textRotation="255" wrapText="1"/>
    </xf>
    <xf numFmtId="0" fontId="19" fillId="0" borderId="11" xfId="4" applyBorder="1" applyAlignment="1">
      <alignment horizontal="center" vertical="center" textRotation="255" wrapText="1"/>
    </xf>
    <xf numFmtId="0" fontId="19" fillId="0" borderId="3" xfId="4" applyBorder="1" applyAlignment="1">
      <alignment horizontal="center" vertical="center" textRotation="255" wrapText="1"/>
    </xf>
    <xf numFmtId="0" fontId="5" fillId="0" borderId="0" xfId="5" applyFont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0" fontId="3" fillId="0" borderId="12" xfId="5" applyFont="1" applyBorder="1" applyAlignment="1">
      <alignment horizontal="left" vertical="center"/>
    </xf>
    <xf numFmtId="0" fontId="3" fillId="0" borderId="4" xfId="5" applyFont="1" applyBorder="1" applyAlignment="1">
      <alignment horizontal="left" vertical="center"/>
    </xf>
    <xf numFmtId="0" fontId="28" fillId="5" borderId="12" xfId="5" applyFont="1" applyFill="1" applyBorder="1" applyAlignment="1">
      <alignment horizontal="center" vertical="center"/>
    </xf>
    <xf numFmtId="0" fontId="28" fillId="5" borderId="5" xfId="5" applyFont="1" applyFill="1" applyBorder="1" applyAlignment="1">
      <alignment horizontal="center" vertical="center"/>
    </xf>
    <xf numFmtId="0" fontId="23" fillId="4" borderId="12" xfId="5" applyFill="1" applyBorder="1" applyAlignment="1">
      <alignment horizontal="center" vertical="center"/>
    </xf>
    <xf numFmtId="0" fontId="23" fillId="4" borderId="4" xfId="5" applyFill="1" applyBorder="1" applyAlignment="1">
      <alignment horizontal="center" vertical="center"/>
    </xf>
    <xf numFmtId="0" fontId="23" fillId="4" borderId="5" xfId="5" applyFill="1" applyBorder="1" applyAlignment="1">
      <alignment horizontal="center" vertical="center"/>
    </xf>
    <xf numFmtId="0" fontId="35" fillId="0" borderId="1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3" fontId="35" fillId="0" borderId="12" xfId="0" applyNumberFormat="1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textRotation="165" wrapText="1"/>
    </xf>
    <xf numFmtId="0" fontId="34" fillId="0" borderId="11" xfId="0" applyFont="1" applyBorder="1" applyAlignment="1">
      <alignment horizontal="center" vertical="center" textRotation="165" wrapText="1"/>
    </xf>
    <xf numFmtId="0" fontId="34" fillId="0" borderId="3" xfId="0" applyFont="1" applyBorder="1" applyAlignment="1">
      <alignment horizontal="center" vertical="center" textRotation="165" wrapText="1"/>
    </xf>
    <xf numFmtId="0" fontId="35" fillId="0" borderId="2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textRotation="150" wrapText="1"/>
    </xf>
    <xf numFmtId="0" fontId="37" fillId="0" borderId="11" xfId="0" applyFont="1" applyBorder="1" applyAlignment="1">
      <alignment horizontal="center" vertical="center" textRotation="150" wrapText="1"/>
    </xf>
    <xf numFmtId="0" fontId="37" fillId="0" borderId="3" xfId="0" applyFont="1" applyBorder="1" applyAlignment="1">
      <alignment horizontal="center" vertical="center" textRotation="150" wrapText="1"/>
    </xf>
    <xf numFmtId="0" fontId="35" fillId="0" borderId="0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textRotation="255"/>
    </xf>
    <xf numFmtId="0" fontId="36" fillId="0" borderId="11" xfId="0" applyFont="1" applyBorder="1" applyAlignment="1">
      <alignment horizontal="center" vertical="center" textRotation="255"/>
    </xf>
    <xf numFmtId="0" fontId="36" fillId="0" borderId="3" xfId="0" applyFont="1" applyBorder="1" applyAlignment="1">
      <alignment horizontal="center" vertical="center" textRotation="255"/>
    </xf>
    <xf numFmtId="0" fontId="37" fillId="0" borderId="5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textRotation="164" wrapText="1"/>
    </xf>
    <xf numFmtId="0" fontId="37" fillId="0" borderId="11" xfId="0" applyFont="1" applyBorder="1" applyAlignment="1">
      <alignment horizontal="center" vertical="center" textRotation="164" wrapText="1"/>
    </xf>
    <xf numFmtId="0" fontId="37" fillId="0" borderId="3" xfId="0" applyFont="1" applyBorder="1" applyAlignment="1">
      <alignment horizontal="center" vertical="center" textRotation="164" wrapText="1"/>
    </xf>
    <xf numFmtId="0" fontId="9" fillId="0" borderId="7" xfId="8" quotePrefix="1" applyFont="1" applyBorder="1" applyAlignment="1">
      <alignment horizontal="center" vertical="center"/>
    </xf>
    <xf numFmtId="0" fontId="9" fillId="0" borderId="3" xfId="8" quotePrefix="1" applyFont="1" applyBorder="1" applyAlignment="1">
      <alignment horizontal="center" vertical="center"/>
    </xf>
    <xf numFmtId="16" fontId="9" fillId="0" borderId="7" xfId="8" applyNumberFormat="1" applyFont="1" applyBorder="1" applyAlignment="1">
      <alignment horizontal="center" vertical="center"/>
    </xf>
    <xf numFmtId="0" fontId="9" fillId="0" borderId="3" xfId="8" applyFont="1" applyBorder="1" applyAlignment="1">
      <alignment horizontal="center" vertical="center"/>
    </xf>
    <xf numFmtId="16" fontId="9" fillId="0" borderId="11" xfId="8" applyNumberFormat="1" applyFont="1" applyBorder="1" applyAlignment="1">
      <alignment horizontal="center" vertical="center"/>
    </xf>
    <xf numFmtId="0" fontId="29" fillId="3" borderId="19" xfId="8" applyFont="1" applyFill="1" applyBorder="1" applyAlignment="1">
      <alignment horizontal="center" vertical="center"/>
    </xf>
    <xf numFmtId="0" fontId="29" fillId="3" borderId="1" xfId="8" applyFont="1" applyFill="1" applyBorder="1" applyAlignment="1">
      <alignment horizontal="center" vertical="center"/>
    </xf>
    <xf numFmtId="0" fontId="29" fillId="3" borderId="21" xfId="8" applyFont="1" applyFill="1" applyBorder="1" applyAlignment="1">
      <alignment horizontal="center" vertical="center"/>
    </xf>
    <xf numFmtId="0" fontId="29" fillId="3" borderId="22" xfId="8" applyFont="1" applyFill="1" applyBorder="1" applyAlignment="1">
      <alignment horizontal="center" vertical="center"/>
    </xf>
    <xf numFmtId="0" fontId="29" fillId="3" borderId="1" xfId="8" applyFont="1" applyFill="1" applyBorder="1" applyAlignment="1">
      <alignment horizontal="center" vertical="center" wrapText="1"/>
    </xf>
    <xf numFmtId="0" fontId="29" fillId="3" borderId="20" xfId="8" applyFont="1" applyFill="1" applyBorder="1" applyAlignment="1">
      <alignment horizontal="center" vertical="center" wrapText="1"/>
    </xf>
    <xf numFmtId="0" fontId="29" fillId="3" borderId="22" xfId="8" applyFont="1" applyFill="1" applyBorder="1" applyAlignment="1">
      <alignment horizontal="center" vertical="center" wrapText="1"/>
    </xf>
    <xf numFmtId="0" fontId="29" fillId="3" borderId="23" xfId="8" applyFont="1" applyFill="1" applyBorder="1" applyAlignment="1">
      <alignment horizontal="center" vertical="center" wrapText="1"/>
    </xf>
    <xf numFmtId="0" fontId="30" fillId="3" borderId="24" xfId="8" applyFont="1" applyFill="1" applyBorder="1" applyAlignment="1">
      <alignment horizontal="center" vertical="center" wrapText="1"/>
    </xf>
    <xf numFmtId="0" fontId="9" fillId="0" borderId="25" xfId="8" applyFont="1" applyBorder="1" applyAlignment="1">
      <alignment horizontal="center" vertical="center" wrapText="1"/>
    </xf>
    <xf numFmtId="16" fontId="9" fillId="0" borderId="7" xfId="8" quotePrefix="1" applyNumberFormat="1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/>
    </xf>
  </cellXfs>
  <cellStyles count="9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8"/>
    <cellStyle name="Porcentaje" xfId="7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9</xdr:row>
      <xdr:rowOff>0</xdr:rowOff>
    </xdr:from>
    <xdr:to>
      <xdr:col>5</xdr:col>
      <xdr:colOff>247650</xdr:colOff>
      <xdr:row>12</xdr:row>
      <xdr:rowOff>38100</xdr:rowOff>
    </xdr:to>
    <xdr:sp macro="" textlink="">
      <xdr:nvSpPr>
        <xdr:cNvPr id="6" name="Rectangle 106"/>
        <xdr:cNvSpPr>
          <a:spLocks noChangeArrowheads="1"/>
        </xdr:cNvSpPr>
      </xdr:nvSpPr>
      <xdr:spPr bwMode="auto">
        <a:xfrm>
          <a:off x="790575" y="2590800"/>
          <a:ext cx="23907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27432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SECRETARIA DE SALUD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 Gothic"/>
            </a:rPr>
            <a:t>ENSE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Ñ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 Gothic"/>
            </a:rPr>
            <a:t>ANZA X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 Gothic"/>
            </a:rPr>
            <a:t>APOYOS A LA ENSE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Ñ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 Gothic"/>
            </a:rPr>
            <a:t>ANZA</a:t>
          </a: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</xdr:txBody>
    </xdr:sp>
    <xdr:clientData/>
  </xdr:twoCellAnchor>
  <xdr:twoCellAnchor>
    <xdr:from>
      <xdr:col>4</xdr:col>
      <xdr:colOff>200025</xdr:colOff>
      <xdr:row>0</xdr:row>
      <xdr:rowOff>57150</xdr:rowOff>
    </xdr:from>
    <xdr:to>
      <xdr:col>15</xdr:col>
      <xdr:colOff>276225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790825" y="438150"/>
          <a:ext cx="4467225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Verdana"/>
            </a:rPr>
            <a:t>ANEXO 2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Verdana"/>
            </a:rPr>
            <a:t>SECRETARIA DE SALUD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ES" sz="16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Verdana"/>
            </a:rPr>
            <a:t>DIRECCION DE ENSEÑANZA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ES" sz="16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Verdana"/>
            </a:rPr>
            <a:t>APOYOS PARA LA ENSEÑANZA</a:t>
          </a:r>
          <a:endParaRPr kumimoji="0" lang="es-ES" sz="11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ES" sz="11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Verdana"/>
          </a:endParaRPr>
        </a:p>
      </xdr:txBody>
    </xdr:sp>
    <xdr:clientData/>
  </xdr:twoCellAnchor>
  <xdr:twoCellAnchor>
    <xdr:from>
      <xdr:col>3</xdr:col>
      <xdr:colOff>276225</xdr:colOff>
      <xdr:row>8</xdr:row>
      <xdr:rowOff>9525</xdr:rowOff>
    </xdr:from>
    <xdr:to>
      <xdr:col>16</xdr:col>
      <xdr:colOff>66675</xdr:colOff>
      <xdr:row>8</xdr:row>
      <xdr:rowOff>9525</xdr:rowOff>
    </xdr:to>
    <xdr:sp macro="" textlink="">
      <xdr:nvSpPr>
        <xdr:cNvPr id="3100" name="Line 15"/>
        <xdr:cNvSpPr>
          <a:spLocks noChangeShapeType="1"/>
        </xdr:cNvSpPr>
      </xdr:nvSpPr>
      <xdr:spPr bwMode="auto">
        <a:xfrm>
          <a:off x="1619250" y="1914525"/>
          <a:ext cx="56102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opLeftCell="A7" zoomScale="90" zoomScaleNormal="90" workbookViewId="0">
      <selection activeCell="U6" sqref="U6"/>
    </sheetView>
  </sheetViews>
  <sheetFormatPr baseColWidth="10" defaultRowHeight="12.75" x14ac:dyDescent="0.2"/>
  <cols>
    <col min="1" max="1" width="31.7109375" customWidth="1"/>
    <col min="2" max="13" width="4.7109375" customWidth="1"/>
    <col min="14" max="14" width="7.42578125" customWidth="1"/>
    <col min="15" max="15" width="8" customWidth="1"/>
    <col min="16" max="19" width="5.28515625" customWidth="1"/>
    <col min="20" max="20" width="13.28515625" customWidth="1"/>
    <col min="21" max="21" width="11.5703125" customWidth="1"/>
    <col min="22" max="251" width="7.7109375" customWidth="1"/>
  </cols>
  <sheetData>
    <row r="1" spans="1:21" ht="20.25" customHeight="1" x14ac:dyDescent="0.35">
      <c r="A1" s="28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5"/>
      <c r="M1" s="15"/>
      <c r="N1" s="15"/>
      <c r="O1" s="15"/>
      <c r="P1" s="15"/>
      <c r="Q1" s="15"/>
      <c r="R1" s="15"/>
      <c r="S1" s="15"/>
      <c r="T1" s="2"/>
      <c r="U1" s="2"/>
    </row>
    <row r="2" spans="1: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5"/>
      <c r="M2" s="15"/>
      <c r="N2" s="15"/>
      <c r="O2" s="15"/>
      <c r="P2" s="2"/>
      <c r="Q2" s="15"/>
      <c r="R2" s="2"/>
      <c r="S2" s="15"/>
      <c r="T2" s="29"/>
      <c r="U2" s="29" t="s">
        <v>1</v>
      </c>
    </row>
    <row r="3" spans="1:21" ht="21.75" customHeight="1" x14ac:dyDescent="0.2">
      <c r="A3" s="1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15"/>
      <c r="M3" s="15"/>
      <c r="N3" s="15"/>
      <c r="O3" s="15"/>
      <c r="P3" s="15"/>
      <c r="Q3" s="15"/>
      <c r="R3" s="15"/>
      <c r="S3" s="15"/>
      <c r="T3" s="2"/>
      <c r="U3" s="1" t="s">
        <v>24</v>
      </c>
    </row>
    <row r="4" spans="1:21" ht="22.5" customHeight="1" x14ac:dyDescent="0.2">
      <c r="A4" s="11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15"/>
      <c r="M4" s="15"/>
      <c r="N4" s="15"/>
      <c r="O4" s="15"/>
      <c r="P4" s="15"/>
      <c r="Q4" s="15"/>
      <c r="R4" s="15"/>
      <c r="S4" s="15"/>
      <c r="T4" s="2"/>
      <c r="U4" s="2"/>
    </row>
    <row r="5" spans="1:21" s="6" customFormat="1" ht="18" customHeight="1" x14ac:dyDescent="0.25">
      <c r="A5" s="51" t="s">
        <v>28</v>
      </c>
      <c r="B5" s="45" t="s">
        <v>29</v>
      </c>
      <c r="C5" s="9"/>
      <c r="D5" s="9"/>
      <c r="E5" s="9"/>
      <c r="F5" s="9"/>
      <c r="G5" s="9"/>
      <c r="H5" s="9"/>
      <c r="I5" s="30"/>
      <c r="J5" s="30"/>
      <c r="K5" s="30"/>
      <c r="L5" s="30"/>
      <c r="M5" s="54"/>
      <c r="N5" s="30"/>
      <c r="O5" s="30"/>
      <c r="P5" s="54"/>
      <c r="Q5" s="30"/>
      <c r="R5" s="54"/>
      <c r="S5" s="30"/>
      <c r="T5" s="30" t="s">
        <v>4</v>
      </c>
      <c r="U5" s="56">
        <v>42212</v>
      </c>
    </row>
    <row r="6" spans="1:21" x14ac:dyDescent="0.2">
      <c r="A6" s="1"/>
      <c r="B6" s="1"/>
      <c r="C6" s="1"/>
      <c r="D6" s="1"/>
      <c r="E6" s="1"/>
      <c r="F6" s="1"/>
      <c r="G6" s="1"/>
      <c r="H6" s="1"/>
      <c r="I6" s="52"/>
      <c r="J6" s="52"/>
      <c r="K6" s="52"/>
      <c r="L6" s="31"/>
      <c r="M6" s="31"/>
      <c r="N6" s="31"/>
      <c r="O6" s="31"/>
      <c r="P6" s="31"/>
      <c r="Q6" s="31"/>
      <c r="R6" s="31"/>
      <c r="S6" s="31"/>
      <c r="T6" s="52"/>
      <c r="U6" s="53"/>
    </row>
    <row r="7" spans="1:21" s="6" customFormat="1" ht="18" customHeight="1" x14ac:dyDescent="0.25">
      <c r="A7" s="32" t="s">
        <v>5</v>
      </c>
      <c r="B7" s="50" t="s">
        <v>352</v>
      </c>
      <c r="C7" s="33"/>
      <c r="D7" s="9"/>
      <c r="E7" s="30"/>
      <c r="F7" s="9"/>
      <c r="G7" s="9"/>
      <c r="H7" s="9"/>
      <c r="I7" s="30"/>
      <c r="J7" s="9" t="s">
        <v>6</v>
      </c>
      <c r="K7" s="49" t="s">
        <v>353</v>
      </c>
      <c r="L7" s="9"/>
      <c r="M7" s="30"/>
      <c r="N7" s="30"/>
      <c r="O7" s="30"/>
      <c r="P7" s="30"/>
      <c r="Q7" s="30"/>
      <c r="R7" s="30"/>
      <c r="S7" s="30"/>
      <c r="T7" s="9"/>
      <c r="U7" s="10"/>
    </row>
    <row r="8" spans="1:2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T8" s="1"/>
      <c r="U8" s="1"/>
    </row>
    <row r="9" spans="1:21" ht="51" customHeight="1" x14ac:dyDescent="0.2">
      <c r="A9" s="17"/>
      <c r="B9" s="13" t="s">
        <v>7</v>
      </c>
      <c r="C9" s="13"/>
      <c r="D9" s="13"/>
      <c r="E9" s="13"/>
      <c r="F9" s="13"/>
      <c r="G9" s="13"/>
      <c r="H9" s="13"/>
      <c r="I9" s="13"/>
      <c r="J9" s="19"/>
      <c r="K9" s="25"/>
      <c r="L9" s="20"/>
      <c r="M9" s="21"/>
      <c r="N9" s="20"/>
      <c r="O9" s="24"/>
      <c r="P9" s="583" t="s">
        <v>8</v>
      </c>
      <c r="Q9" s="584"/>
      <c r="R9" s="43"/>
      <c r="S9" s="36"/>
      <c r="T9" s="19"/>
      <c r="U9" s="17"/>
    </row>
    <row r="10" spans="1:21" ht="52.5" customHeight="1" x14ac:dyDescent="0.2">
      <c r="A10" s="26" t="s">
        <v>9</v>
      </c>
      <c r="B10" s="7" t="s">
        <v>10</v>
      </c>
      <c r="C10" s="7"/>
      <c r="D10" s="7" t="s">
        <v>11</v>
      </c>
      <c r="E10" s="7"/>
      <c r="F10" s="7" t="s">
        <v>12</v>
      </c>
      <c r="G10" s="7"/>
      <c r="H10" s="7" t="s">
        <v>13</v>
      </c>
      <c r="I10" s="7"/>
      <c r="J10" s="22" t="s">
        <v>14</v>
      </c>
      <c r="K10" s="27"/>
      <c r="L10" s="23" t="s">
        <v>15</v>
      </c>
      <c r="M10" s="7"/>
      <c r="N10" s="585" t="s">
        <v>16</v>
      </c>
      <c r="O10" s="586"/>
      <c r="P10" s="38" t="s">
        <v>17</v>
      </c>
      <c r="Q10" s="39"/>
      <c r="R10" s="44" t="s">
        <v>18</v>
      </c>
      <c r="S10" s="23"/>
      <c r="T10" s="40" t="s">
        <v>19</v>
      </c>
      <c r="U10" s="41" t="s">
        <v>20</v>
      </c>
    </row>
    <row r="11" spans="1:21" x14ac:dyDescent="0.2">
      <c r="A11" s="18"/>
      <c r="B11" s="8" t="s">
        <v>21</v>
      </c>
      <c r="C11" s="8" t="s">
        <v>22</v>
      </c>
      <c r="D11" s="8" t="s">
        <v>21</v>
      </c>
      <c r="E11" s="8" t="s">
        <v>22</v>
      </c>
      <c r="F11" s="8" t="s">
        <v>21</v>
      </c>
      <c r="G11" s="8" t="s">
        <v>22</v>
      </c>
      <c r="H11" s="8" t="s">
        <v>21</v>
      </c>
      <c r="I11" s="8" t="s">
        <v>22</v>
      </c>
      <c r="J11" s="8" t="s">
        <v>21</v>
      </c>
      <c r="K11" s="8" t="s">
        <v>22</v>
      </c>
      <c r="L11" s="8" t="s">
        <v>21</v>
      </c>
      <c r="M11" s="8" t="s">
        <v>22</v>
      </c>
      <c r="N11" s="8" t="s">
        <v>21</v>
      </c>
      <c r="O11" s="8" t="s">
        <v>22</v>
      </c>
      <c r="P11" s="37" t="s">
        <v>21</v>
      </c>
      <c r="Q11" s="14" t="s">
        <v>22</v>
      </c>
      <c r="R11" s="37" t="s">
        <v>21</v>
      </c>
      <c r="S11" s="14" t="s">
        <v>22</v>
      </c>
      <c r="T11" s="34"/>
      <c r="U11" s="35"/>
    </row>
    <row r="12" spans="1:21" ht="18" customHeight="1" x14ac:dyDescent="0.2">
      <c r="A12" s="5" t="s">
        <v>26</v>
      </c>
      <c r="B12" s="57">
        <v>18</v>
      </c>
      <c r="C12" s="47">
        <v>2</v>
      </c>
      <c r="D12" s="57">
        <v>18</v>
      </c>
      <c r="E12" s="47">
        <v>2</v>
      </c>
      <c r="F12" s="47">
        <v>16</v>
      </c>
      <c r="G12" s="47">
        <v>0</v>
      </c>
      <c r="H12" s="47">
        <v>17</v>
      </c>
      <c r="I12" s="47">
        <v>0</v>
      </c>
      <c r="J12" s="47">
        <f>B12+D12+F12+H12</f>
        <v>69</v>
      </c>
      <c r="K12" s="47">
        <f>C12+E12+G12+I12</f>
        <v>4</v>
      </c>
      <c r="L12" s="47">
        <v>0</v>
      </c>
      <c r="M12" s="47">
        <v>0</v>
      </c>
      <c r="N12" s="47">
        <f>D12+F12+H12</f>
        <v>51</v>
      </c>
      <c r="O12" s="47">
        <f>E12+G12+I12</f>
        <v>2</v>
      </c>
      <c r="P12" s="47">
        <v>15</v>
      </c>
      <c r="Q12" s="48">
        <v>0</v>
      </c>
      <c r="R12" s="47">
        <v>15</v>
      </c>
      <c r="S12" s="48">
        <v>0</v>
      </c>
      <c r="T12" s="47">
        <v>57</v>
      </c>
      <c r="U12" s="55">
        <f>(J12+K12)/T12</f>
        <v>1.2807017543859649</v>
      </c>
    </row>
    <row r="13" spans="1:21" ht="18" customHeight="1" x14ac:dyDescent="0.2">
      <c r="A13" s="5"/>
      <c r="B13" s="3"/>
      <c r="C13" s="3"/>
      <c r="D13" s="3"/>
      <c r="E13" s="3"/>
      <c r="F13" s="3"/>
      <c r="G13" s="3"/>
      <c r="H13" s="3"/>
      <c r="I13" s="3"/>
      <c r="J13" s="47"/>
      <c r="K13" s="47"/>
      <c r="L13" s="3"/>
      <c r="M13" s="3"/>
      <c r="N13" s="47"/>
      <c r="O13" s="47"/>
      <c r="P13" s="3"/>
      <c r="Q13" s="4"/>
      <c r="R13" s="3"/>
      <c r="S13" s="4"/>
      <c r="T13" s="3"/>
      <c r="U13" s="4"/>
    </row>
    <row r="14" spans="1:21" ht="18" customHeight="1" x14ac:dyDescent="0.2">
      <c r="A14" s="5"/>
      <c r="B14" s="3"/>
      <c r="C14" s="3"/>
      <c r="D14" s="3"/>
      <c r="E14" s="3"/>
      <c r="F14" s="3"/>
      <c r="G14" s="3"/>
      <c r="H14" s="3"/>
      <c r="I14" s="3"/>
      <c r="J14" s="47"/>
      <c r="K14" s="47"/>
      <c r="L14" s="3"/>
      <c r="M14" s="3"/>
      <c r="N14" s="47"/>
      <c r="O14" s="47"/>
      <c r="P14" s="3"/>
      <c r="Q14" s="4"/>
      <c r="R14" s="3"/>
      <c r="S14" s="4"/>
      <c r="T14" s="3"/>
      <c r="U14" s="4"/>
    </row>
    <row r="15" spans="1:21" ht="18" customHeight="1" x14ac:dyDescent="0.2">
      <c r="A15" s="5"/>
      <c r="B15" s="3"/>
      <c r="C15" s="3"/>
      <c r="D15" s="3"/>
      <c r="E15" s="3"/>
      <c r="F15" s="3"/>
      <c r="G15" s="3"/>
      <c r="H15" s="3"/>
      <c r="I15" s="3"/>
      <c r="J15" s="47"/>
      <c r="K15" s="47"/>
      <c r="L15" s="3"/>
      <c r="M15" s="3"/>
      <c r="N15" s="47"/>
      <c r="O15" s="47"/>
      <c r="P15" s="3"/>
      <c r="Q15" s="4"/>
      <c r="R15" s="3"/>
      <c r="S15" s="4"/>
      <c r="T15" s="3"/>
      <c r="U15" s="4"/>
    </row>
    <row r="16" spans="1:21" ht="18" customHeight="1" x14ac:dyDescent="0.2">
      <c r="A16" s="5"/>
      <c r="B16" s="3"/>
      <c r="C16" s="3"/>
      <c r="D16" s="3"/>
      <c r="E16" s="3"/>
      <c r="F16" s="3"/>
      <c r="G16" s="3"/>
      <c r="H16" s="3"/>
      <c r="I16" s="3"/>
      <c r="J16" s="47"/>
      <c r="K16" s="47"/>
      <c r="L16" s="3"/>
      <c r="M16" s="3"/>
      <c r="N16" s="47"/>
      <c r="O16" s="47"/>
      <c r="P16" s="3"/>
      <c r="Q16" s="4"/>
      <c r="R16" s="3"/>
      <c r="S16" s="4"/>
      <c r="T16" s="3"/>
      <c r="U16" s="4"/>
    </row>
    <row r="17" spans="1:21" ht="18" customHeight="1" x14ac:dyDescent="0.2">
      <c r="A17" s="5"/>
      <c r="B17" s="3"/>
      <c r="C17" s="3"/>
      <c r="D17" s="3"/>
      <c r="E17" s="3"/>
      <c r="F17" s="3"/>
      <c r="G17" s="3"/>
      <c r="H17" s="3"/>
      <c r="I17" s="3"/>
      <c r="J17" s="47"/>
      <c r="K17" s="47"/>
      <c r="L17" s="3"/>
      <c r="M17" s="3"/>
      <c r="N17" s="47"/>
      <c r="O17" s="47"/>
      <c r="P17" s="3"/>
      <c r="Q17" s="4"/>
      <c r="R17" s="3"/>
      <c r="S17" s="4"/>
      <c r="T17" s="3"/>
      <c r="U17" s="4"/>
    </row>
    <row r="18" spans="1:21" ht="18" customHeight="1" x14ac:dyDescent="0.2">
      <c r="A18" s="5"/>
      <c r="B18" s="3"/>
      <c r="C18" s="3"/>
      <c r="D18" s="3"/>
      <c r="E18" s="3"/>
      <c r="F18" s="3"/>
      <c r="G18" s="3"/>
      <c r="H18" s="3"/>
      <c r="I18" s="3"/>
      <c r="J18" s="47"/>
      <c r="K18" s="47"/>
      <c r="L18" s="3"/>
      <c r="M18" s="3"/>
      <c r="N18" s="47"/>
      <c r="O18" s="47"/>
      <c r="P18" s="3"/>
      <c r="Q18" s="4"/>
      <c r="R18" s="3"/>
      <c r="S18" s="4"/>
      <c r="T18" s="3"/>
      <c r="U18" s="4"/>
    </row>
    <row r="19" spans="1:21" ht="18" customHeight="1" x14ac:dyDescent="0.2">
      <c r="A19" s="5"/>
      <c r="B19" s="3"/>
      <c r="C19" s="3"/>
      <c r="D19" s="3"/>
      <c r="E19" s="3"/>
      <c r="F19" s="3"/>
      <c r="G19" s="3"/>
      <c r="H19" s="3"/>
      <c r="I19" s="3"/>
      <c r="J19" s="47"/>
      <c r="K19" s="47"/>
      <c r="L19" s="3"/>
      <c r="M19" s="3"/>
      <c r="N19" s="47"/>
      <c r="O19" s="47"/>
      <c r="P19" s="3"/>
      <c r="Q19" s="4"/>
      <c r="R19" s="3"/>
      <c r="S19" s="4"/>
      <c r="T19" s="3"/>
      <c r="U19" s="4"/>
    </row>
    <row r="20" spans="1:21" ht="18" customHeight="1" x14ac:dyDescent="0.2">
      <c r="A20" s="5"/>
      <c r="B20" s="3"/>
      <c r="C20" s="3"/>
      <c r="D20" s="3"/>
      <c r="E20" s="3"/>
      <c r="F20" s="3"/>
      <c r="G20" s="3"/>
      <c r="H20" s="3"/>
      <c r="I20" s="3"/>
      <c r="J20" s="47"/>
      <c r="K20" s="47"/>
      <c r="L20" s="3"/>
      <c r="M20" s="3"/>
      <c r="N20" s="47"/>
      <c r="O20" s="47"/>
      <c r="P20" s="3"/>
      <c r="Q20" s="4"/>
      <c r="R20" s="3"/>
      <c r="S20" s="4"/>
      <c r="T20" s="3"/>
      <c r="U20" s="4"/>
    </row>
    <row r="21" spans="1:21" ht="18" customHeight="1" x14ac:dyDescent="0.2">
      <c r="A21" s="5"/>
      <c r="B21" s="3"/>
      <c r="C21" s="3"/>
      <c r="D21" s="3"/>
      <c r="E21" s="3"/>
      <c r="F21" s="3"/>
      <c r="G21" s="3"/>
      <c r="H21" s="3"/>
      <c r="I21" s="3"/>
      <c r="J21" s="47"/>
      <c r="K21" s="47"/>
      <c r="L21" s="3"/>
      <c r="M21" s="3"/>
      <c r="N21" s="47"/>
      <c r="O21" s="47"/>
      <c r="P21" s="3"/>
      <c r="Q21" s="4"/>
      <c r="R21" s="3"/>
      <c r="S21" s="4"/>
      <c r="T21" s="3"/>
      <c r="U21" s="4"/>
    </row>
    <row r="22" spans="1:21" ht="18" customHeight="1" x14ac:dyDescent="0.2">
      <c r="A22" s="5"/>
      <c r="B22" s="3"/>
      <c r="C22" s="3"/>
      <c r="D22" s="3"/>
      <c r="E22" s="3"/>
      <c r="F22" s="3"/>
      <c r="G22" s="3"/>
      <c r="H22" s="3"/>
      <c r="I22" s="3"/>
      <c r="J22" s="47"/>
      <c r="K22" s="47"/>
      <c r="L22" s="3"/>
      <c r="M22" s="3"/>
      <c r="N22" s="47"/>
      <c r="O22" s="47"/>
      <c r="P22" s="3"/>
      <c r="Q22" s="4"/>
      <c r="R22" s="3"/>
      <c r="S22" s="4"/>
      <c r="T22" s="3"/>
      <c r="U22" s="4"/>
    </row>
    <row r="23" spans="1:21" ht="18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47"/>
      <c r="K23" s="47"/>
      <c r="L23" s="12"/>
      <c r="M23" s="12"/>
      <c r="N23" s="47"/>
      <c r="O23" s="47"/>
      <c r="P23" s="12"/>
      <c r="Q23" s="12"/>
      <c r="R23" s="12"/>
      <c r="S23" s="12"/>
      <c r="T23" s="12"/>
      <c r="U23" s="12"/>
    </row>
    <row r="24" spans="1:21" ht="18" customHeight="1" x14ac:dyDescent="0.2">
      <c r="A24" s="5"/>
      <c r="B24" s="3"/>
      <c r="C24" s="3"/>
      <c r="D24" s="3"/>
      <c r="E24" s="3"/>
      <c r="F24" s="3"/>
      <c r="G24" s="3"/>
      <c r="H24" s="3"/>
      <c r="I24" s="3"/>
      <c r="J24" s="47"/>
      <c r="K24" s="47"/>
      <c r="L24" s="3"/>
      <c r="M24" s="3"/>
      <c r="N24" s="47"/>
      <c r="O24" s="47"/>
      <c r="P24" s="3"/>
      <c r="Q24" s="4"/>
      <c r="R24" s="3"/>
      <c r="S24" s="4"/>
      <c r="T24" s="3"/>
      <c r="U24" s="4"/>
    </row>
    <row r="25" spans="1:21" ht="21" customHeight="1" x14ac:dyDescent="0.2">
      <c r="A25" s="42" t="s">
        <v>23</v>
      </c>
      <c r="B25" s="46">
        <f>SUM(B12:B24)</f>
        <v>18</v>
      </c>
      <c r="C25" s="46">
        <f t="shared" ref="C25:T25" si="0">SUM(C12:C24)</f>
        <v>2</v>
      </c>
      <c r="D25" s="46">
        <f t="shared" si="0"/>
        <v>18</v>
      </c>
      <c r="E25" s="46">
        <f t="shared" si="0"/>
        <v>2</v>
      </c>
      <c r="F25" s="46">
        <f t="shared" si="0"/>
        <v>16</v>
      </c>
      <c r="G25" s="46">
        <f t="shared" si="0"/>
        <v>0</v>
      </c>
      <c r="H25" s="46">
        <f t="shared" si="0"/>
        <v>17</v>
      </c>
      <c r="I25" s="46">
        <f t="shared" si="0"/>
        <v>0</v>
      </c>
      <c r="J25" s="46">
        <f t="shared" si="0"/>
        <v>69</v>
      </c>
      <c r="K25" s="46">
        <f t="shared" si="0"/>
        <v>4</v>
      </c>
      <c r="L25" s="46">
        <f t="shared" si="0"/>
        <v>0</v>
      </c>
      <c r="M25" s="46">
        <f t="shared" si="0"/>
        <v>0</v>
      </c>
      <c r="N25" s="46">
        <f t="shared" si="0"/>
        <v>51</v>
      </c>
      <c r="O25" s="46">
        <f t="shared" si="0"/>
        <v>2</v>
      </c>
      <c r="P25" s="46">
        <f t="shared" si="0"/>
        <v>15</v>
      </c>
      <c r="Q25" s="46">
        <f t="shared" si="0"/>
        <v>0</v>
      </c>
      <c r="R25" s="46">
        <f t="shared" si="0"/>
        <v>15</v>
      </c>
      <c r="S25" s="46">
        <f t="shared" si="0"/>
        <v>0</v>
      </c>
      <c r="T25" s="46">
        <f t="shared" si="0"/>
        <v>57</v>
      </c>
      <c r="U25" s="16"/>
    </row>
    <row r="26" spans="1:21" x14ac:dyDescent="0.2">
      <c r="A26" t="s">
        <v>25</v>
      </c>
    </row>
    <row r="27" spans="1:21" x14ac:dyDescent="0.2">
      <c r="A27" s="31" t="s">
        <v>27</v>
      </c>
    </row>
    <row r="28" spans="1:21" x14ac:dyDescent="0.2">
      <c r="A28" s="31" t="s">
        <v>279</v>
      </c>
    </row>
  </sheetData>
  <mergeCells count="2">
    <mergeCell ref="P9:Q9"/>
    <mergeCell ref="N10:O10"/>
  </mergeCells>
  <phoneticPr fontId="6" type="noConversion"/>
  <printOptions horizontalCentered="1" verticalCentered="1"/>
  <pageMargins left="0.31496062992125984" right="0.31496062992125984" top="0.31496062992125984" bottom="0.62992125984251968" header="0.511811024" footer="0.511811024"/>
  <pageSetup scale="92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37" workbookViewId="0">
      <selection activeCell="A53" sqref="A53"/>
    </sheetView>
  </sheetViews>
  <sheetFormatPr baseColWidth="10" defaultRowHeight="12.75" x14ac:dyDescent="0.2"/>
  <cols>
    <col min="2" max="2" width="19.42578125" customWidth="1"/>
    <col min="3" max="3" width="42.42578125" customWidth="1"/>
    <col min="4" max="4" width="17.7109375" customWidth="1"/>
    <col min="5" max="5" width="20.28515625" customWidth="1"/>
    <col min="6" max="6" width="18.85546875" customWidth="1"/>
    <col min="7" max="7" width="15" customWidth="1"/>
    <col min="8" max="8" width="14.140625" customWidth="1"/>
  </cols>
  <sheetData>
    <row r="1" spans="1:8" ht="19.5" x14ac:dyDescent="0.2">
      <c r="A1" s="365" t="s">
        <v>0</v>
      </c>
      <c r="B1" s="366"/>
      <c r="C1" s="390"/>
      <c r="D1" s="381"/>
      <c r="E1" s="381"/>
      <c r="F1" s="381"/>
      <c r="G1" s="381"/>
      <c r="H1" s="381"/>
    </row>
    <row r="2" spans="1:8" ht="19.5" x14ac:dyDescent="0.2">
      <c r="A2" s="365"/>
      <c r="B2" s="366"/>
      <c r="C2" s="380"/>
      <c r="D2" s="381"/>
      <c r="E2" s="381"/>
      <c r="F2" s="381"/>
      <c r="G2" s="381"/>
      <c r="H2" s="367" t="s">
        <v>52</v>
      </c>
    </row>
    <row r="3" spans="1:8" ht="15.75" x14ac:dyDescent="0.2">
      <c r="A3" s="368" t="s">
        <v>163</v>
      </c>
      <c r="B3" s="366"/>
      <c r="C3" s="390"/>
      <c r="D3" s="381"/>
      <c r="E3" s="381"/>
      <c r="F3" s="381"/>
      <c r="G3" s="391"/>
      <c r="H3" s="391"/>
    </row>
    <row r="4" spans="1:8" ht="15.75" x14ac:dyDescent="0.2">
      <c r="A4" s="368" t="s">
        <v>164</v>
      </c>
      <c r="B4" s="366"/>
      <c r="C4" s="380"/>
      <c r="D4" s="381"/>
      <c r="E4" s="381"/>
      <c r="F4" s="381"/>
      <c r="G4" s="381"/>
      <c r="H4" s="381"/>
    </row>
    <row r="5" spans="1:8" x14ac:dyDescent="0.2">
      <c r="A5" s="369" t="s">
        <v>105</v>
      </c>
      <c r="B5" s="370"/>
      <c r="C5" s="371" t="s">
        <v>160</v>
      </c>
      <c r="D5" s="372" t="s">
        <v>99</v>
      </c>
      <c r="E5" s="373" t="s">
        <v>436</v>
      </c>
      <c r="F5" s="371"/>
      <c r="G5" s="371"/>
      <c r="H5" s="374"/>
    </row>
    <row r="6" spans="1:8" x14ac:dyDescent="0.2">
      <c r="A6" s="375"/>
      <c r="B6" s="376"/>
      <c r="C6" s="375"/>
      <c r="D6" s="375"/>
      <c r="E6" s="375"/>
      <c r="F6" s="375"/>
      <c r="G6" s="375"/>
      <c r="H6" s="377"/>
    </row>
    <row r="7" spans="1:8" x14ac:dyDescent="0.2">
      <c r="A7" s="369" t="s">
        <v>165</v>
      </c>
      <c r="B7" s="378"/>
      <c r="C7" s="373" t="s">
        <v>355</v>
      </c>
      <c r="D7" s="382" t="s">
        <v>6</v>
      </c>
      <c r="E7" s="373" t="s">
        <v>353</v>
      </c>
      <c r="F7" s="371"/>
      <c r="G7" s="371"/>
      <c r="H7" s="374"/>
    </row>
    <row r="8" spans="1:8" ht="15.75" x14ac:dyDescent="0.2">
      <c r="A8" s="379"/>
      <c r="B8" s="376"/>
      <c r="C8" s="380"/>
      <c r="D8" s="380"/>
      <c r="E8" s="380"/>
      <c r="F8" s="380"/>
      <c r="G8" s="380"/>
      <c r="H8" s="383"/>
    </row>
    <row r="9" spans="1:8" ht="38.25" x14ac:dyDescent="0.2">
      <c r="A9" s="384" t="s">
        <v>166</v>
      </c>
      <c r="B9" s="385" t="s">
        <v>167</v>
      </c>
      <c r="C9" s="386" t="s">
        <v>168</v>
      </c>
      <c r="D9" s="384" t="s">
        <v>169</v>
      </c>
      <c r="E9" s="384" t="s">
        <v>170</v>
      </c>
      <c r="F9" s="384" t="s">
        <v>171</v>
      </c>
      <c r="G9" s="384" t="s">
        <v>172</v>
      </c>
      <c r="H9" s="384" t="s">
        <v>173</v>
      </c>
    </row>
    <row r="10" spans="1:8" ht="25.5" x14ac:dyDescent="0.2">
      <c r="A10" s="560">
        <v>1</v>
      </c>
      <c r="B10" s="487" t="s">
        <v>176</v>
      </c>
      <c r="C10" s="561" t="s">
        <v>438</v>
      </c>
      <c r="D10" s="562" t="s">
        <v>175</v>
      </c>
      <c r="E10" s="563">
        <v>1</v>
      </c>
      <c r="F10" s="563">
        <v>1</v>
      </c>
      <c r="G10" s="556">
        <v>1</v>
      </c>
      <c r="H10" s="563">
        <v>25</v>
      </c>
    </row>
    <row r="11" spans="1:8" ht="25.5" x14ac:dyDescent="0.2">
      <c r="A11" s="560">
        <v>2</v>
      </c>
      <c r="B11" s="487" t="s">
        <v>176</v>
      </c>
      <c r="C11" s="561" t="s">
        <v>439</v>
      </c>
      <c r="D11" s="562" t="s">
        <v>272</v>
      </c>
      <c r="E11" s="563">
        <v>6</v>
      </c>
      <c r="F11" s="563">
        <v>6</v>
      </c>
      <c r="G11" s="556">
        <v>3</v>
      </c>
      <c r="H11" s="563">
        <v>4</v>
      </c>
    </row>
    <row r="12" spans="1:8" ht="38.25" x14ac:dyDescent="0.2">
      <c r="A12" s="560">
        <v>3</v>
      </c>
      <c r="B12" s="487" t="s">
        <v>176</v>
      </c>
      <c r="C12" s="561" t="s">
        <v>440</v>
      </c>
      <c r="D12" s="562" t="s">
        <v>175</v>
      </c>
      <c r="E12" s="563">
        <v>20</v>
      </c>
      <c r="F12" s="563">
        <v>20</v>
      </c>
      <c r="G12" s="556">
        <v>1</v>
      </c>
      <c r="H12" s="563">
        <v>6</v>
      </c>
    </row>
    <row r="13" spans="1:8" ht="38.25" x14ac:dyDescent="0.2">
      <c r="A13" s="560">
        <v>4</v>
      </c>
      <c r="B13" s="487" t="s">
        <v>176</v>
      </c>
      <c r="C13" s="561" t="s">
        <v>441</v>
      </c>
      <c r="D13" s="562" t="s">
        <v>175</v>
      </c>
      <c r="E13" s="563">
        <v>6</v>
      </c>
      <c r="F13" s="563">
        <v>6</v>
      </c>
      <c r="G13" s="556">
        <v>1</v>
      </c>
      <c r="H13" s="563">
        <v>5</v>
      </c>
    </row>
    <row r="14" spans="1:8" ht="38.25" x14ac:dyDescent="0.2">
      <c r="A14" s="560">
        <v>5</v>
      </c>
      <c r="B14" s="487" t="s">
        <v>176</v>
      </c>
      <c r="C14" s="561" t="s">
        <v>442</v>
      </c>
      <c r="D14" s="562" t="s">
        <v>175</v>
      </c>
      <c r="E14" s="563">
        <v>8</v>
      </c>
      <c r="F14" s="563">
        <v>8</v>
      </c>
      <c r="G14" s="556">
        <v>1</v>
      </c>
      <c r="H14" s="563">
        <v>6</v>
      </c>
    </row>
    <row r="15" spans="1:8" ht="25.5" x14ac:dyDescent="0.2">
      <c r="A15" s="560">
        <v>6</v>
      </c>
      <c r="B15" s="487" t="s">
        <v>176</v>
      </c>
      <c r="C15" s="561" t="s">
        <v>273</v>
      </c>
      <c r="D15" s="562" t="s">
        <v>272</v>
      </c>
      <c r="E15" s="563">
        <v>20</v>
      </c>
      <c r="F15" s="563">
        <v>20</v>
      </c>
      <c r="G15" s="556">
        <v>3</v>
      </c>
      <c r="H15" s="563">
        <v>1</v>
      </c>
    </row>
    <row r="16" spans="1:8" ht="25.5" x14ac:dyDescent="0.2">
      <c r="A16" s="560">
        <v>7</v>
      </c>
      <c r="B16" s="487" t="s">
        <v>176</v>
      </c>
      <c r="C16" s="561" t="s">
        <v>274</v>
      </c>
      <c r="D16" s="562" t="s">
        <v>272</v>
      </c>
      <c r="E16" s="564">
        <v>4</v>
      </c>
      <c r="F16" s="564">
        <v>4</v>
      </c>
      <c r="G16" s="556">
        <v>3</v>
      </c>
      <c r="H16" s="563">
        <v>4</v>
      </c>
    </row>
    <row r="17" spans="1:8" ht="25.5" x14ac:dyDescent="0.2">
      <c r="A17" s="560">
        <v>8</v>
      </c>
      <c r="B17" s="487" t="s">
        <v>176</v>
      </c>
      <c r="C17" s="561" t="s">
        <v>275</v>
      </c>
      <c r="D17" s="562" t="s">
        <v>272</v>
      </c>
      <c r="E17" s="563">
        <v>4</v>
      </c>
      <c r="F17" s="563">
        <v>4</v>
      </c>
      <c r="G17" s="556">
        <v>3</v>
      </c>
      <c r="H17" s="563">
        <v>4</v>
      </c>
    </row>
    <row r="18" spans="1:8" ht="21.75" x14ac:dyDescent="0.2">
      <c r="A18" s="560">
        <v>9</v>
      </c>
      <c r="B18" s="487" t="s">
        <v>176</v>
      </c>
      <c r="C18" s="566" t="s">
        <v>443</v>
      </c>
      <c r="D18" s="567" t="s">
        <v>272</v>
      </c>
      <c r="E18" s="491">
        <v>13</v>
      </c>
      <c r="F18" s="491">
        <v>13</v>
      </c>
      <c r="G18" s="556">
        <v>4</v>
      </c>
      <c r="H18" s="491">
        <v>4</v>
      </c>
    </row>
    <row r="19" spans="1:8" ht="25.5" x14ac:dyDescent="0.2">
      <c r="A19" s="560">
        <v>10</v>
      </c>
      <c r="B19" s="487" t="s">
        <v>176</v>
      </c>
      <c r="C19" s="566" t="s">
        <v>444</v>
      </c>
      <c r="D19" s="567" t="s">
        <v>175</v>
      </c>
      <c r="E19" s="491">
        <v>20</v>
      </c>
      <c r="F19" s="491">
        <v>20</v>
      </c>
      <c r="G19" s="556">
        <v>1</v>
      </c>
      <c r="H19" s="491">
        <v>20</v>
      </c>
    </row>
    <row r="20" spans="1:8" x14ac:dyDescent="0.2">
      <c r="A20" s="560">
        <v>11</v>
      </c>
      <c r="B20" s="487" t="s">
        <v>176</v>
      </c>
      <c r="C20" s="566" t="s">
        <v>445</v>
      </c>
      <c r="D20" s="567" t="s">
        <v>175</v>
      </c>
      <c r="E20" s="491">
        <v>15</v>
      </c>
      <c r="F20" s="491">
        <v>15</v>
      </c>
      <c r="G20" s="556">
        <v>1</v>
      </c>
      <c r="H20" s="491">
        <v>20</v>
      </c>
    </row>
    <row r="21" spans="1:8" ht="25.5" x14ac:dyDescent="0.2">
      <c r="A21" s="560">
        <v>12</v>
      </c>
      <c r="B21" s="487" t="s">
        <v>174</v>
      </c>
      <c r="C21" s="566" t="s">
        <v>446</v>
      </c>
      <c r="D21" s="567" t="s">
        <v>175</v>
      </c>
      <c r="E21" s="491">
        <v>67</v>
      </c>
      <c r="F21" s="491">
        <v>67</v>
      </c>
      <c r="G21" s="556">
        <v>3</v>
      </c>
      <c r="H21" s="491">
        <v>12</v>
      </c>
    </row>
    <row r="22" spans="1:8" x14ac:dyDescent="0.2">
      <c r="A22" s="560">
        <v>13</v>
      </c>
      <c r="B22" s="487" t="s">
        <v>176</v>
      </c>
      <c r="C22" s="566" t="s">
        <v>447</v>
      </c>
      <c r="D22" s="567" t="s">
        <v>175</v>
      </c>
      <c r="E22" s="491">
        <v>17</v>
      </c>
      <c r="F22" s="491">
        <v>17</v>
      </c>
      <c r="G22" s="556">
        <v>1</v>
      </c>
      <c r="H22" s="491">
        <v>20</v>
      </c>
    </row>
    <row r="23" spans="1:8" ht="38.25" x14ac:dyDescent="0.2">
      <c r="A23" s="560">
        <v>14</v>
      </c>
      <c r="B23" s="487" t="s">
        <v>176</v>
      </c>
      <c r="C23" s="568" t="s">
        <v>448</v>
      </c>
      <c r="D23" s="567" t="s">
        <v>449</v>
      </c>
      <c r="E23" s="491">
        <v>10</v>
      </c>
      <c r="F23" s="491">
        <v>10</v>
      </c>
      <c r="G23" s="556">
        <v>1</v>
      </c>
      <c r="H23" s="491">
        <v>20</v>
      </c>
    </row>
    <row r="24" spans="1:8" ht="25.5" x14ac:dyDescent="0.2">
      <c r="A24" s="560">
        <v>15</v>
      </c>
      <c r="B24" s="487" t="s">
        <v>176</v>
      </c>
      <c r="C24" s="566" t="s">
        <v>450</v>
      </c>
      <c r="D24" s="567" t="s">
        <v>175</v>
      </c>
      <c r="E24" s="491">
        <v>13</v>
      </c>
      <c r="F24" s="491">
        <v>13</v>
      </c>
      <c r="G24" s="556">
        <v>1</v>
      </c>
      <c r="H24" s="491">
        <v>20</v>
      </c>
    </row>
    <row r="25" spans="1:8" x14ac:dyDescent="0.2">
      <c r="A25" s="560">
        <v>16</v>
      </c>
      <c r="B25" s="487" t="s">
        <v>176</v>
      </c>
      <c r="C25" s="566" t="s">
        <v>451</v>
      </c>
      <c r="D25" s="567" t="s">
        <v>175</v>
      </c>
      <c r="E25" s="491">
        <v>1</v>
      </c>
      <c r="F25" s="491">
        <v>1</v>
      </c>
      <c r="G25" s="556">
        <v>1</v>
      </c>
      <c r="H25" s="491">
        <v>20</v>
      </c>
    </row>
    <row r="26" spans="1:8" x14ac:dyDescent="0.2">
      <c r="A26" s="560">
        <v>17</v>
      </c>
      <c r="B26" s="487" t="s">
        <v>174</v>
      </c>
      <c r="C26" s="566" t="s">
        <v>452</v>
      </c>
      <c r="D26" s="567" t="s">
        <v>175</v>
      </c>
      <c r="E26" s="491">
        <v>83</v>
      </c>
      <c r="F26" s="491">
        <v>83</v>
      </c>
      <c r="G26" s="556">
        <v>3</v>
      </c>
      <c r="H26" s="491">
        <v>3</v>
      </c>
    </row>
    <row r="27" spans="1:8" ht="21.75" x14ac:dyDescent="0.2">
      <c r="A27" s="560">
        <v>18</v>
      </c>
      <c r="B27" s="487" t="s">
        <v>176</v>
      </c>
      <c r="C27" s="566" t="s">
        <v>453</v>
      </c>
      <c r="D27" s="567" t="s">
        <v>272</v>
      </c>
      <c r="E27" s="491">
        <v>7</v>
      </c>
      <c r="F27" s="491">
        <v>7</v>
      </c>
      <c r="G27" s="556">
        <v>4</v>
      </c>
      <c r="H27" s="491">
        <v>4</v>
      </c>
    </row>
    <row r="28" spans="1:8" x14ac:dyDescent="0.2">
      <c r="A28" s="560">
        <v>19</v>
      </c>
      <c r="B28" s="487" t="s">
        <v>176</v>
      </c>
      <c r="C28" s="566" t="s">
        <v>454</v>
      </c>
      <c r="D28" s="567" t="s">
        <v>175</v>
      </c>
      <c r="E28" s="491">
        <v>23</v>
      </c>
      <c r="F28" s="491">
        <v>23</v>
      </c>
      <c r="G28" s="556">
        <v>1</v>
      </c>
      <c r="H28" s="491">
        <v>5</v>
      </c>
    </row>
    <row r="29" spans="1:8" ht="25.5" x14ac:dyDescent="0.2">
      <c r="A29" s="560">
        <v>20</v>
      </c>
      <c r="B29" s="487" t="s">
        <v>174</v>
      </c>
      <c r="C29" s="566" t="s">
        <v>455</v>
      </c>
      <c r="D29" s="567" t="s">
        <v>175</v>
      </c>
      <c r="E29" s="491">
        <v>61</v>
      </c>
      <c r="F29" s="491">
        <v>61</v>
      </c>
      <c r="G29" s="556">
        <v>1</v>
      </c>
      <c r="H29" s="491">
        <v>6</v>
      </c>
    </row>
    <row r="30" spans="1:8" x14ac:dyDescent="0.2">
      <c r="A30" s="560">
        <v>21</v>
      </c>
      <c r="B30" s="487" t="s">
        <v>176</v>
      </c>
      <c r="C30" s="566" t="s">
        <v>456</v>
      </c>
      <c r="D30" s="567" t="s">
        <v>175</v>
      </c>
      <c r="E30" s="491">
        <v>19</v>
      </c>
      <c r="F30" s="491">
        <v>19</v>
      </c>
      <c r="G30" s="556">
        <v>1</v>
      </c>
      <c r="H30" s="491">
        <v>20</v>
      </c>
    </row>
    <row r="31" spans="1:8" ht="25.5" x14ac:dyDescent="0.2">
      <c r="A31" s="560">
        <v>22</v>
      </c>
      <c r="B31" s="487" t="s">
        <v>176</v>
      </c>
      <c r="C31" s="566" t="s">
        <v>457</v>
      </c>
      <c r="D31" s="567" t="s">
        <v>175</v>
      </c>
      <c r="E31" s="491">
        <v>2</v>
      </c>
      <c r="F31" s="491">
        <v>2</v>
      </c>
      <c r="G31" s="556">
        <v>1</v>
      </c>
      <c r="H31" s="491">
        <v>5</v>
      </c>
    </row>
    <row r="32" spans="1:8" x14ac:dyDescent="0.2">
      <c r="A32" s="560">
        <v>23</v>
      </c>
      <c r="B32" s="487" t="s">
        <v>176</v>
      </c>
      <c r="C32" s="566" t="s">
        <v>458</v>
      </c>
      <c r="D32" s="567" t="s">
        <v>175</v>
      </c>
      <c r="E32" s="491">
        <v>19</v>
      </c>
      <c r="F32" s="491">
        <v>19</v>
      </c>
      <c r="G32" s="556">
        <v>1</v>
      </c>
      <c r="H32" s="491">
        <v>20</v>
      </c>
    </row>
    <row r="33" spans="1:8" x14ac:dyDescent="0.2">
      <c r="A33" s="560">
        <v>24</v>
      </c>
      <c r="B33" s="487" t="s">
        <v>176</v>
      </c>
      <c r="C33" s="566" t="s">
        <v>459</v>
      </c>
      <c r="D33" s="567" t="s">
        <v>175</v>
      </c>
      <c r="E33" s="491">
        <v>18</v>
      </c>
      <c r="F33" s="491">
        <v>18</v>
      </c>
      <c r="G33" s="556">
        <v>1</v>
      </c>
      <c r="H33" s="491">
        <v>20</v>
      </c>
    </row>
    <row r="34" spans="1:8" x14ac:dyDescent="0.2">
      <c r="A34" s="560">
        <v>25</v>
      </c>
      <c r="B34" s="487" t="s">
        <v>176</v>
      </c>
      <c r="C34" s="566" t="s">
        <v>460</v>
      </c>
      <c r="D34" s="567" t="s">
        <v>175</v>
      </c>
      <c r="E34" s="491">
        <v>8</v>
      </c>
      <c r="F34" s="491">
        <v>8</v>
      </c>
      <c r="G34" s="556">
        <v>1</v>
      </c>
      <c r="H34" s="491">
        <v>20</v>
      </c>
    </row>
    <row r="35" spans="1:8" x14ac:dyDescent="0.2">
      <c r="A35" s="560">
        <v>26</v>
      </c>
      <c r="B35" s="487" t="s">
        <v>174</v>
      </c>
      <c r="C35" s="566" t="s">
        <v>461</v>
      </c>
      <c r="D35" s="567" t="s">
        <v>175</v>
      </c>
      <c r="E35" s="491">
        <v>47</v>
      </c>
      <c r="F35" s="491">
        <v>47</v>
      </c>
      <c r="G35" s="556">
        <v>3</v>
      </c>
      <c r="H35" s="491">
        <v>3</v>
      </c>
    </row>
    <row r="36" spans="1:8" x14ac:dyDescent="0.2">
      <c r="A36" s="560">
        <v>27</v>
      </c>
      <c r="B36" s="487" t="s">
        <v>174</v>
      </c>
      <c r="C36" s="566" t="s">
        <v>462</v>
      </c>
      <c r="D36" s="567" t="s">
        <v>175</v>
      </c>
      <c r="E36" s="491">
        <v>89</v>
      </c>
      <c r="F36" s="491">
        <v>89</v>
      </c>
      <c r="G36" s="556">
        <v>1</v>
      </c>
      <c r="H36" s="569">
        <v>1.3</v>
      </c>
    </row>
    <row r="37" spans="1:8" x14ac:dyDescent="0.2">
      <c r="A37" s="560">
        <v>28</v>
      </c>
      <c r="B37" s="487" t="s">
        <v>174</v>
      </c>
      <c r="C37" s="566" t="s">
        <v>463</v>
      </c>
      <c r="D37" s="567" t="s">
        <v>175</v>
      </c>
      <c r="E37" s="491">
        <v>114</v>
      </c>
      <c r="F37" s="491">
        <v>114</v>
      </c>
      <c r="G37" s="556">
        <v>1</v>
      </c>
      <c r="H37" s="569">
        <v>1.3</v>
      </c>
    </row>
    <row r="38" spans="1:8" ht="25.5" x14ac:dyDescent="0.2">
      <c r="A38" s="560">
        <v>29</v>
      </c>
      <c r="B38" s="487" t="s">
        <v>176</v>
      </c>
      <c r="C38" s="566" t="s">
        <v>464</v>
      </c>
      <c r="D38" s="567" t="s">
        <v>175</v>
      </c>
      <c r="E38" s="491">
        <v>2</v>
      </c>
      <c r="F38" s="491">
        <v>2</v>
      </c>
      <c r="G38" s="556">
        <v>4</v>
      </c>
      <c r="H38" s="491">
        <v>16</v>
      </c>
    </row>
    <row r="39" spans="1:8" x14ac:dyDescent="0.2">
      <c r="A39" s="560">
        <v>30</v>
      </c>
      <c r="B39" s="487" t="s">
        <v>176</v>
      </c>
      <c r="C39" s="566" t="s">
        <v>465</v>
      </c>
      <c r="D39" s="567" t="s">
        <v>175</v>
      </c>
      <c r="E39" s="491">
        <v>33</v>
      </c>
      <c r="F39" s="491">
        <v>33</v>
      </c>
      <c r="G39" s="556">
        <v>1</v>
      </c>
      <c r="H39" s="491">
        <v>5</v>
      </c>
    </row>
    <row r="40" spans="1:8" ht="25.5" x14ac:dyDescent="0.2">
      <c r="A40" s="560">
        <v>31</v>
      </c>
      <c r="B40" s="487" t="s">
        <v>176</v>
      </c>
      <c r="C40" s="566" t="s">
        <v>466</v>
      </c>
      <c r="D40" s="567" t="s">
        <v>175</v>
      </c>
      <c r="E40" s="570">
        <v>7</v>
      </c>
      <c r="F40" s="570">
        <v>7</v>
      </c>
      <c r="G40" s="556">
        <v>1</v>
      </c>
      <c r="H40" s="570">
        <v>20</v>
      </c>
    </row>
    <row r="41" spans="1:8" ht="25.5" x14ac:dyDescent="0.2">
      <c r="A41" s="560">
        <v>32</v>
      </c>
      <c r="B41" s="487" t="s">
        <v>176</v>
      </c>
      <c r="C41" s="568" t="s">
        <v>467</v>
      </c>
      <c r="D41" s="567" t="s">
        <v>175</v>
      </c>
      <c r="E41" s="491">
        <v>13</v>
      </c>
      <c r="F41" s="491">
        <v>13</v>
      </c>
      <c r="G41" s="556">
        <v>1</v>
      </c>
      <c r="H41" s="491">
        <v>20</v>
      </c>
    </row>
    <row r="42" spans="1:8" x14ac:dyDescent="0.2">
      <c r="A42" s="560">
        <v>33</v>
      </c>
      <c r="B42" s="487" t="s">
        <v>174</v>
      </c>
      <c r="C42" s="568" t="s">
        <v>468</v>
      </c>
      <c r="D42" s="567" t="s">
        <v>175</v>
      </c>
      <c r="E42" s="491">
        <v>34</v>
      </c>
      <c r="F42" s="491">
        <v>34</v>
      </c>
      <c r="G42" s="556">
        <v>1</v>
      </c>
      <c r="H42" s="569">
        <v>1.3</v>
      </c>
    </row>
    <row r="43" spans="1:8" x14ac:dyDescent="0.2">
      <c r="A43" s="560">
        <v>34</v>
      </c>
      <c r="B43" s="487" t="s">
        <v>174</v>
      </c>
      <c r="C43" s="568" t="s">
        <v>469</v>
      </c>
      <c r="D43" s="567" t="s">
        <v>175</v>
      </c>
      <c r="E43" s="491">
        <v>79</v>
      </c>
      <c r="F43" s="491">
        <v>79</v>
      </c>
      <c r="G43" s="556">
        <v>1</v>
      </c>
      <c r="H43" s="569">
        <v>1.3</v>
      </c>
    </row>
    <row r="44" spans="1:8" ht="25.5" x14ac:dyDescent="0.2">
      <c r="A44" s="560">
        <v>35</v>
      </c>
      <c r="B44" s="487" t="s">
        <v>174</v>
      </c>
      <c r="C44" s="566" t="s">
        <v>470</v>
      </c>
      <c r="D44" s="567" t="s">
        <v>175</v>
      </c>
      <c r="E44" s="491">
        <v>72</v>
      </c>
      <c r="F44" s="491">
        <v>72</v>
      </c>
      <c r="G44" s="556">
        <v>3</v>
      </c>
      <c r="H44" s="491">
        <v>12</v>
      </c>
    </row>
    <row r="45" spans="1:8" x14ac:dyDescent="0.2">
      <c r="A45" s="560">
        <v>36</v>
      </c>
      <c r="B45" s="487" t="s">
        <v>174</v>
      </c>
      <c r="C45" s="566" t="s">
        <v>471</v>
      </c>
      <c r="D45" s="567" t="s">
        <v>175</v>
      </c>
      <c r="E45" s="491">
        <v>277</v>
      </c>
      <c r="F45" s="491">
        <v>277</v>
      </c>
      <c r="G45" s="556">
        <v>2</v>
      </c>
      <c r="H45" s="491">
        <v>40</v>
      </c>
    </row>
    <row r="46" spans="1:8" ht="21.75" x14ac:dyDescent="0.2">
      <c r="A46" s="560">
        <v>37</v>
      </c>
      <c r="B46" s="487" t="s">
        <v>176</v>
      </c>
      <c r="C46" s="566" t="s">
        <v>319</v>
      </c>
      <c r="D46" s="567" t="s">
        <v>272</v>
      </c>
      <c r="E46" s="491">
        <v>8</v>
      </c>
      <c r="F46" s="491">
        <v>8</v>
      </c>
      <c r="G46" s="556">
        <v>4</v>
      </c>
      <c r="H46" s="491">
        <v>4</v>
      </c>
    </row>
    <row r="47" spans="1:8" x14ac:dyDescent="0.2">
      <c r="A47" s="560">
        <v>38</v>
      </c>
      <c r="B47" s="487" t="s">
        <v>174</v>
      </c>
      <c r="C47" s="566" t="s">
        <v>472</v>
      </c>
      <c r="D47" s="567" t="s">
        <v>175</v>
      </c>
      <c r="E47" s="491">
        <v>19</v>
      </c>
      <c r="F47" s="491">
        <v>19</v>
      </c>
      <c r="G47" s="556">
        <v>1</v>
      </c>
      <c r="H47" s="569">
        <v>1.3</v>
      </c>
    </row>
    <row r="48" spans="1:8" x14ac:dyDescent="0.2">
      <c r="A48" s="560">
        <v>39</v>
      </c>
      <c r="B48" s="487" t="s">
        <v>174</v>
      </c>
      <c r="C48" s="568" t="s">
        <v>473</v>
      </c>
      <c r="D48" s="567" t="s">
        <v>175</v>
      </c>
      <c r="E48" s="491">
        <v>42</v>
      </c>
      <c r="F48" s="491">
        <v>42</v>
      </c>
      <c r="G48" s="556">
        <v>1</v>
      </c>
      <c r="H48" s="569">
        <v>1.3</v>
      </c>
    </row>
    <row r="49" spans="1:8" x14ac:dyDescent="0.2">
      <c r="A49" s="560">
        <v>40</v>
      </c>
      <c r="B49" s="487" t="s">
        <v>174</v>
      </c>
      <c r="C49" s="566" t="s">
        <v>474</v>
      </c>
      <c r="D49" s="567" t="s">
        <v>175</v>
      </c>
      <c r="E49" s="491">
        <v>31</v>
      </c>
      <c r="F49" s="491">
        <v>31</v>
      </c>
      <c r="G49" s="556">
        <v>3</v>
      </c>
      <c r="H49" s="491">
        <v>6</v>
      </c>
    </row>
    <row r="50" spans="1:8" x14ac:dyDescent="0.2">
      <c r="A50" s="560"/>
      <c r="B50" s="487"/>
      <c r="C50" s="561"/>
      <c r="D50" s="565"/>
      <c r="E50" s="563"/>
      <c r="F50" s="563"/>
      <c r="G50" s="556"/>
      <c r="H50" s="563"/>
    </row>
    <row r="51" spans="1:8" x14ac:dyDescent="0.2">
      <c r="A51" s="440"/>
      <c r="B51" s="489"/>
      <c r="C51" s="490"/>
      <c r="D51" s="488"/>
      <c r="E51" s="491"/>
      <c r="F51" s="491"/>
      <c r="G51" s="487"/>
      <c r="H51" s="492"/>
    </row>
    <row r="52" spans="1:8" ht="15.75" x14ac:dyDescent="0.2">
      <c r="A52" s="442">
        <v>40</v>
      </c>
      <c r="B52" s="388" t="s">
        <v>177</v>
      </c>
      <c r="C52" s="389"/>
      <c r="D52" s="387"/>
      <c r="E52" s="441">
        <f>SUM(E10:E51)</f>
        <v>1332</v>
      </c>
      <c r="F52" s="441">
        <f>SUM(F10:F51)</f>
        <v>1332</v>
      </c>
      <c r="G52" s="442">
        <f>SUM(G10:G51)</f>
        <v>71</v>
      </c>
      <c r="H52" s="442">
        <f>SUM(H10:H51)</f>
        <v>427.80000000000007</v>
      </c>
    </row>
    <row r="59" spans="1:8" x14ac:dyDescent="0.2">
      <c r="E59" s="458"/>
    </row>
  </sheetData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8"/>
  <sheetViews>
    <sheetView showGridLines="0" view="pageBreakPreview" topLeftCell="A7" zoomScaleNormal="100" workbookViewId="0">
      <selection activeCell="B20" sqref="B20"/>
    </sheetView>
  </sheetViews>
  <sheetFormatPr baseColWidth="10" defaultRowHeight="13.5" x14ac:dyDescent="0.2"/>
  <cols>
    <col min="1" max="1" width="7.85546875" style="428" customWidth="1"/>
    <col min="2" max="3" width="28" style="403" customWidth="1"/>
    <col min="4" max="4" width="11.28515625" style="403" customWidth="1"/>
    <col min="5" max="5" width="23.28515625" style="403" customWidth="1"/>
    <col min="6" max="6" width="10.42578125" style="403" customWidth="1"/>
    <col min="7" max="7" width="16.28515625" style="403" customWidth="1"/>
    <col min="8" max="8" width="10.85546875" style="403" customWidth="1"/>
    <col min="9" max="9" width="11.7109375" style="403" customWidth="1"/>
    <col min="10" max="10" width="11.5703125" style="403" customWidth="1"/>
    <col min="11" max="30" width="10.140625" style="403" customWidth="1"/>
    <col min="31" max="32" width="2.5703125" style="403" customWidth="1"/>
    <col min="33" max="34" width="2.140625" style="403" customWidth="1"/>
    <col min="35" max="35" width="0.85546875" style="403" customWidth="1"/>
    <col min="36" max="36" width="2.140625" style="403" customWidth="1"/>
    <col min="37" max="37" width="0.85546875" style="403" customWidth="1"/>
    <col min="38" max="41" width="2.140625" style="403" customWidth="1"/>
    <col min="42" max="42" width="0.85546875" style="403" customWidth="1"/>
    <col min="43" max="43" width="2.140625" style="403" customWidth="1"/>
    <col min="44" max="44" width="0.85546875" style="403" customWidth="1"/>
    <col min="45" max="69" width="2.140625" style="403" customWidth="1"/>
    <col min="70" max="93" width="2" style="403" customWidth="1"/>
    <col min="94" max="100" width="1.5703125" style="403" customWidth="1"/>
    <col min="101" max="16384" width="11.42578125" style="403"/>
  </cols>
  <sheetData>
    <row r="1" spans="1:71" s="393" customFormat="1" ht="19.5" x14ac:dyDescent="0.2">
      <c r="A1" s="609" t="s">
        <v>0</v>
      </c>
      <c r="B1" s="609"/>
      <c r="C1" s="609"/>
      <c r="D1" s="609"/>
      <c r="E1" s="609"/>
      <c r="F1" s="609"/>
      <c r="G1" s="609"/>
      <c r="H1" s="609"/>
      <c r="I1" s="392"/>
      <c r="J1" s="392"/>
      <c r="K1" s="392"/>
    </row>
    <row r="2" spans="1:71" s="393" customFormat="1" ht="12.75" customHeight="1" x14ac:dyDescent="0.2">
      <c r="A2" s="394"/>
      <c r="B2" s="392"/>
      <c r="C2" s="392"/>
      <c r="D2" s="392"/>
      <c r="E2" s="392"/>
      <c r="F2" s="392"/>
      <c r="G2" s="392"/>
      <c r="H2" s="392"/>
      <c r="I2" s="395" t="s">
        <v>178</v>
      </c>
      <c r="J2" s="392"/>
      <c r="K2" s="392"/>
    </row>
    <row r="3" spans="1:71" s="393" customFormat="1" ht="15.75" x14ac:dyDescent="0.2">
      <c r="A3" s="610" t="s">
        <v>179</v>
      </c>
      <c r="B3" s="610"/>
      <c r="C3" s="610"/>
      <c r="D3" s="610"/>
      <c r="E3" s="610"/>
      <c r="F3" s="610"/>
      <c r="G3" s="610"/>
      <c r="H3" s="610"/>
      <c r="I3" s="396" t="s">
        <v>180</v>
      </c>
      <c r="J3" s="392"/>
      <c r="K3" s="392"/>
    </row>
    <row r="4" spans="1:71" s="393" customFormat="1" ht="15.75" x14ac:dyDescent="0.2">
      <c r="A4" s="610" t="s">
        <v>181</v>
      </c>
      <c r="B4" s="610"/>
      <c r="C4" s="610"/>
      <c r="D4" s="610"/>
      <c r="E4" s="610"/>
      <c r="F4" s="610"/>
      <c r="G4" s="610"/>
      <c r="H4" s="610"/>
      <c r="I4" s="392"/>
      <c r="J4" s="392"/>
      <c r="K4" s="392"/>
    </row>
    <row r="5" spans="1:71" s="393" customFormat="1" ht="6.95" customHeight="1" x14ac:dyDescent="0.2">
      <c r="A5" s="397"/>
      <c r="B5" s="397"/>
      <c r="C5" s="397"/>
      <c r="D5" s="398"/>
      <c r="E5" s="398"/>
      <c r="F5" s="397"/>
      <c r="G5" s="397"/>
      <c r="H5" s="397"/>
      <c r="I5" s="397"/>
      <c r="J5" s="397"/>
      <c r="K5" s="397"/>
    </row>
    <row r="6" spans="1:71" ht="21.95" customHeight="1" x14ac:dyDescent="0.2">
      <c r="A6" s="611" t="s">
        <v>142</v>
      </c>
      <c r="B6" s="612"/>
      <c r="C6" s="399"/>
      <c r="D6" s="400"/>
      <c r="E6" s="401"/>
      <c r="F6" s="400"/>
      <c r="G6" s="400"/>
      <c r="H6" s="402" t="s">
        <v>182</v>
      </c>
      <c r="I6" s="497">
        <v>42213</v>
      </c>
    </row>
    <row r="7" spans="1:71" ht="6.95" customHeight="1" x14ac:dyDescent="0.2">
      <c r="A7" s="404"/>
      <c r="B7" s="405"/>
      <c r="C7" s="405"/>
      <c r="D7" s="406"/>
      <c r="E7" s="406"/>
      <c r="F7" s="405"/>
      <c r="G7" s="406"/>
      <c r="H7" s="407"/>
      <c r="I7" s="407"/>
    </row>
    <row r="8" spans="1:71" ht="21.95" customHeight="1" x14ac:dyDescent="0.2">
      <c r="A8" s="408" t="s">
        <v>106</v>
      </c>
      <c r="B8" s="399"/>
      <c r="C8" s="409" t="s">
        <v>355</v>
      </c>
      <c r="D8" s="402" t="s">
        <v>6</v>
      </c>
      <c r="E8" s="493" t="s">
        <v>353</v>
      </c>
      <c r="F8" s="399"/>
      <c r="G8" s="410"/>
      <c r="H8" s="410"/>
      <c r="I8" s="411"/>
      <c r="J8" s="412"/>
      <c r="K8" s="412"/>
      <c r="L8" s="397"/>
      <c r="M8" s="397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  <c r="AB8" s="393"/>
      <c r="AC8" s="393"/>
      <c r="AD8" s="393"/>
      <c r="AE8" s="393"/>
      <c r="AF8" s="393"/>
      <c r="AG8" s="393"/>
      <c r="AH8" s="393"/>
      <c r="AI8" s="393"/>
      <c r="AJ8" s="393"/>
      <c r="AK8" s="393"/>
      <c r="AL8" s="393"/>
      <c r="AM8" s="393"/>
      <c r="AN8" s="393"/>
      <c r="AO8" s="393"/>
      <c r="AP8" s="393"/>
      <c r="AQ8" s="393"/>
      <c r="AR8" s="393"/>
      <c r="AS8" s="393"/>
      <c r="AT8" s="393"/>
      <c r="AU8" s="393"/>
      <c r="AV8" s="393"/>
      <c r="AW8" s="393"/>
      <c r="AX8" s="393"/>
      <c r="AY8" s="393"/>
      <c r="AZ8" s="393"/>
      <c r="BA8" s="393"/>
      <c r="BB8" s="393"/>
      <c r="BC8" s="393"/>
      <c r="BD8" s="393"/>
      <c r="BE8" s="393"/>
      <c r="BF8" s="393"/>
      <c r="BG8" s="393"/>
      <c r="BH8" s="393"/>
      <c r="BI8" s="393"/>
      <c r="BJ8" s="393"/>
      <c r="BK8" s="393"/>
      <c r="BL8" s="393"/>
      <c r="BM8" s="393"/>
      <c r="BN8" s="393"/>
      <c r="BO8" s="393"/>
      <c r="BP8" s="393"/>
      <c r="BQ8" s="393"/>
      <c r="BR8" s="393"/>
      <c r="BS8" s="393"/>
    </row>
    <row r="9" spans="1:71" ht="6.95" customHeight="1" x14ac:dyDescent="0.2">
      <c r="A9" s="413"/>
      <c r="B9" s="412"/>
      <c r="C9" s="412"/>
      <c r="D9" s="412"/>
      <c r="E9" s="412"/>
      <c r="F9" s="412"/>
      <c r="G9" s="412"/>
      <c r="H9" s="412"/>
      <c r="I9" s="412"/>
      <c r="J9" s="412"/>
      <c r="K9" s="412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  <c r="AB9" s="393"/>
      <c r="AC9" s="393"/>
      <c r="AD9" s="393"/>
      <c r="AE9" s="393"/>
      <c r="AF9" s="393"/>
      <c r="AG9" s="393"/>
      <c r="AH9" s="393"/>
      <c r="AI9" s="393"/>
      <c r="AJ9" s="393"/>
      <c r="AK9" s="393"/>
      <c r="AL9" s="393"/>
      <c r="AM9" s="393"/>
      <c r="AN9" s="393"/>
      <c r="AO9" s="393"/>
      <c r="AP9" s="393"/>
      <c r="AQ9" s="393"/>
      <c r="AR9" s="393"/>
      <c r="AS9" s="393"/>
      <c r="AT9" s="393"/>
      <c r="AU9" s="393"/>
      <c r="AV9" s="393"/>
      <c r="AW9" s="393"/>
      <c r="AX9" s="393"/>
      <c r="AY9" s="393"/>
      <c r="AZ9" s="393"/>
      <c r="BA9" s="393"/>
      <c r="BB9" s="393"/>
      <c r="BC9" s="393"/>
      <c r="BD9" s="393"/>
      <c r="BE9" s="393"/>
      <c r="BF9" s="393"/>
      <c r="BG9" s="393"/>
      <c r="BH9" s="393"/>
      <c r="BI9" s="393"/>
      <c r="BJ9" s="393"/>
      <c r="BK9" s="393"/>
      <c r="BL9" s="393"/>
      <c r="BM9" s="393"/>
      <c r="BN9" s="393"/>
      <c r="BO9" s="393"/>
      <c r="BP9" s="393"/>
      <c r="BQ9" s="393"/>
    </row>
    <row r="10" spans="1:71" ht="31.5" customHeight="1" x14ac:dyDescent="0.3">
      <c r="A10" s="414" t="s">
        <v>166</v>
      </c>
      <c r="B10" s="414" t="s">
        <v>183</v>
      </c>
      <c r="C10" s="414" t="s">
        <v>184</v>
      </c>
      <c r="D10" s="414" t="s">
        <v>185</v>
      </c>
      <c r="E10" s="415" t="s">
        <v>186</v>
      </c>
      <c r="F10" s="414" t="s">
        <v>187</v>
      </c>
      <c r="G10" s="414" t="s">
        <v>188</v>
      </c>
      <c r="H10" s="414" t="s">
        <v>189</v>
      </c>
      <c r="I10" s="414" t="s">
        <v>190</v>
      </c>
      <c r="L10" s="393"/>
      <c r="M10" s="416"/>
      <c r="N10" s="417"/>
      <c r="O10" s="393"/>
      <c r="P10" s="417"/>
      <c r="Q10" s="393"/>
      <c r="R10" s="417"/>
      <c r="S10" s="393"/>
      <c r="T10" s="417"/>
      <c r="U10" s="393"/>
      <c r="V10" s="417"/>
      <c r="W10" s="417"/>
      <c r="X10" s="393"/>
      <c r="Y10" s="393"/>
      <c r="Z10" s="416"/>
      <c r="AA10" s="417"/>
      <c r="AB10" s="417"/>
      <c r="AC10" s="417"/>
      <c r="AD10" s="417"/>
      <c r="AE10" s="416"/>
      <c r="AF10" s="417"/>
      <c r="AG10" s="417"/>
      <c r="AH10" s="417"/>
      <c r="AI10" s="393"/>
      <c r="AJ10" s="416"/>
      <c r="AK10" s="418"/>
      <c r="AL10" s="416"/>
      <c r="AM10" s="417"/>
      <c r="AN10" s="417"/>
      <c r="AO10" s="417"/>
      <c r="AP10" s="417"/>
      <c r="AQ10" s="417"/>
      <c r="AR10" s="417"/>
      <c r="AS10" s="417"/>
      <c r="AT10" s="417"/>
      <c r="AU10" s="393"/>
      <c r="AV10" s="417"/>
      <c r="AW10" s="417"/>
      <c r="AX10" s="417"/>
      <c r="AY10" s="393"/>
      <c r="AZ10" s="417"/>
      <c r="BA10" s="417"/>
      <c r="BB10" s="417"/>
      <c r="BC10" s="417"/>
      <c r="BD10" s="393"/>
      <c r="BE10" s="417"/>
      <c r="BF10" s="417"/>
      <c r="BG10" s="417"/>
      <c r="BH10" s="417"/>
      <c r="BI10" s="393"/>
      <c r="BJ10" s="417"/>
      <c r="BK10" s="417"/>
      <c r="BL10" s="417"/>
      <c r="BM10" s="417"/>
      <c r="BN10" s="417"/>
      <c r="BO10" s="417"/>
      <c r="BP10" s="416"/>
    </row>
    <row r="11" spans="1:71" ht="63.75" x14ac:dyDescent="0.3">
      <c r="A11" s="419">
        <v>1</v>
      </c>
      <c r="B11" s="420" t="s">
        <v>191</v>
      </c>
      <c r="C11" s="420" t="s">
        <v>192</v>
      </c>
      <c r="D11" s="420">
        <v>1702</v>
      </c>
      <c r="E11" s="420" t="s">
        <v>193</v>
      </c>
      <c r="F11" s="420">
        <v>99</v>
      </c>
      <c r="G11" s="496" t="s">
        <v>194</v>
      </c>
      <c r="H11" s="420" t="s">
        <v>159</v>
      </c>
      <c r="I11" s="419"/>
      <c r="L11" s="393"/>
      <c r="M11" s="416"/>
      <c r="N11" s="417"/>
      <c r="O11" s="393"/>
      <c r="P11" s="417"/>
      <c r="Q11" s="393"/>
      <c r="R11" s="417"/>
      <c r="S11" s="393"/>
      <c r="T11" s="417"/>
      <c r="U11" s="393"/>
      <c r="V11" s="417"/>
      <c r="W11" s="417"/>
      <c r="X11" s="393"/>
      <c r="Y11" s="393"/>
      <c r="Z11" s="416"/>
      <c r="AA11" s="417"/>
      <c r="AB11" s="417"/>
      <c r="AC11" s="417"/>
      <c r="AD11" s="417"/>
      <c r="AE11" s="416"/>
      <c r="AF11" s="417"/>
      <c r="AG11" s="417"/>
      <c r="AH11" s="417"/>
      <c r="AI11" s="393"/>
      <c r="AJ11" s="416"/>
      <c r="AK11" s="418"/>
      <c r="AL11" s="416"/>
      <c r="AM11" s="417"/>
      <c r="AN11" s="417"/>
      <c r="AO11" s="417"/>
      <c r="AP11" s="417"/>
      <c r="AQ11" s="417"/>
      <c r="AR11" s="417"/>
      <c r="AS11" s="417"/>
      <c r="AT11" s="417"/>
      <c r="AU11" s="393"/>
      <c r="AV11" s="417"/>
      <c r="AW11" s="417"/>
      <c r="AX11" s="417"/>
      <c r="AY11" s="393"/>
      <c r="AZ11" s="417"/>
      <c r="BA11" s="417"/>
      <c r="BB11" s="417"/>
      <c r="BC11" s="417"/>
      <c r="BD11" s="393"/>
      <c r="BE11" s="417"/>
      <c r="BF11" s="417"/>
      <c r="BG11" s="417"/>
      <c r="BH11" s="417"/>
      <c r="BI11" s="393"/>
      <c r="BJ11" s="417"/>
      <c r="BK11" s="417"/>
      <c r="BL11" s="417"/>
      <c r="BM11" s="417"/>
      <c r="BN11" s="417"/>
      <c r="BO11" s="417"/>
      <c r="BP11" s="416"/>
    </row>
    <row r="12" spans="1:71" ht="38.25" x14ac:dyDescent="0.3">
      <c r="A12" s="419">
        <v>2</v>
      </c>
      <c r="B12" s="420" t="s">
        <v>195</v>
      </c>
      <c r="C12" s="420" t="s">
        <v>196</v>
      </c>
      <c r="D12" s="420">
        <v>1317</v>
      </c>
      <c r="E12" s="420" t="s">
        <v>193</v>
      </c>
      <c r="F12" s="420">
        <v>244</v>
      </c>
      <c r="G12" s="496" t="s">
        <v>197</v>
      </c>
      <c r="H12" s="420" t="s">
        <v>159</v>
      </c>
      <c r="I12" s="419"/>
      <c r="L12" s="393"/>
      <c r="M12" s="416"/>
      <c r="N12" s="417"/>
      <c r="O12" s="393"/>
      <c r="P12" s="417"/>
      <c r="Q12" s="393"/>
      <c r="R12" s="417"/>
      <c r="S12" s="393"/>
      <c r="T12" s="417"/>
      <c r="U12" s="393"/>
      <c r="V12" s="417"/>
      <c r="W12" s="417"/>
      <c r="X12" s="393"/>
      <c r="Y12" s="393"/>
      <c r="Z12" s="416"/>
      <c r="AA12" s="417"/>
      <c r="AB12" s="417"/>
      <c r="AC12" s="417"/>
      <c r="AD12" s="417"/>
      <c r="AE12" s="416"/>
      <c r="AF12" s="417"/>
      <c r="AG12" s="417"/>
      <c r="AH12" s="417"/>
      <c r="AI12" s="393"/>
      <c r="AJ12" s="416"/>
      <c r="AK12" s="418"/>
      <c r="AL12" s="416"/>
      <c r="AM12" s="417"/>
      <c r="AN12" s="417"/>
      <c r="AO12" s="417"/>
      <c r="AP12" s="417"/>
      <c r="AQ12" s="417"/>
      <c r="AR12" s="417"/>
      <c r="AS12" s="417"/>
      <c r="AT12" s="417"/>
      <c r="AU12" s="393"/>
      <c r="AV12" s="417"/>
      <c r="AW12" s="417"/>
      <c r="AX12" s="417"/>
      <c r="AY12" s="393"/>
      <c r="AZ12" s="417"/>
      <c r="BA12" s="417"/>
      <c r="BB12" s="417"/>
      <c r="BC12" s="417"/>
      <c r="BD12" s="393"/>
      <c r="BE12" s="417"/>
      <c r="BF12" s="417"/>
      <c r="BG12" s="417"/>
      <c r="BH12" s="417"/>
      <c r="BI12" s="393"/>
      <c r="BJ12" s="417"/>
      <c r="BK12" s="417"/>
      <c r="BL12" s="417"/>
      <c r="BM12" s="417"/>
      <c r="BN12" s="417"/>
      <c r="BO12" s="417"/>
      <c r="BP12" s="416"/>
    </row>
    <row r="13" spans="1:71" s="393" customFormat="1" x14ac:dyDescent="0.2">
      <c r="A13" s="421"/>
      <c r="B13" s="451"/>
      <c r="C13" s="451"/>
      <c r="D13" s="451"/>
      <c r="E13" s="451"/>
      <c r="F13" s="451"/>
      <c r="G13" s="496"/>
      <c r="H13" s="451"/>
      <c r="I13" s="421"/>
    </row>
    <row r="14" spans="1:71" s="393" customFormat="1" x14ac:dyDescent="0.2">
      <c r="A14" s="421"/>
      <c r="B14" s="451"/>
      <c r="C14" s="451"/>
      <c r="D14" s="451"/>
      <c r="E14" s="451"/>
      <c r="F14" s="451"/>
      <c r="G14" s="496"/>
      <c r="H14" s="451"/>
      <c r="I14" s="421"/>
    </row>
    <row r="15" spans="1:71" s="393" customFormat="1" x14ac:dyDescent="0.2">
      <c r="A15" s="421"/>
      <c r="B15" s="423"/>
      <c r="C15" s="421"/>
      <c r="D15" s="421"/>
      <c r="E15" s="421"/>
      <c r="F15" s="421"/>
      <c r="G15" s="421"/>
      <c r="H15" s="421"/>
      <c r="I15" s="421"/>
    </row>
    <row r="16" spans="1:71" s="393" customFormat="1" x14ac:dyDescent="0.2">
      <c r="A16" s="421"/>
      <c r="B16" s="423"/>
      <c r="C16" s="421"/>
      <c r="D16" s="421"/>
      <c r="E16" s="421"/>
      <c r="F16" s="421"/>
      <c r="G16" s="421"/>
      <c r="H16" s="421"/>
      <c r="I16" s="421"/>
    </row>
    <row r="17" spans="1:69" s="393" customFormat="1" x14ac:dyDescent="0.2">
      <c r="A17" s="421"/>
      <c r="B17" s="457" t="s">
        <v>320</v>
      </c>
      <c r="C17" s="421"/>
      <c r="D17" s="421"/>
      <c r="E17" s="421"/>
      <c r="F17" s="421"/>
      <c r="G17" s="421"/>
      <c r="H17" s="421"/>
      <c r="I17" s="421"/>
    </row>
    <row r="18" spans="1:69" s="393" customFormat="1" x14ac:dyDescent="0.2">
      <c r="A18" s="421"/>
      <c r="B18" s="457" t="s">
        <v>547</v>
      </c>
      <c r="C18" s="421"/>
      <c r="D18" s="421"/>
      <c r="E18" s="421"/>
      <c r="F18" s="421"/>
      <c r="G18" s="421"/>
      <c r="H18" s="421"/>
      <c r="I18" s="421"/>
    </row>
    <row r="19" spans="1:69" s="393" customFormat="1" x14ac:dyDescent="0.2">
      <c r="A19" s="421"/>
      <c r="B19" s="457" t="s">
        <v>548</v>
      </c>
      <c r="C19" s="421"/>
      <c r="D19" s="421"/>
      <c r="E19" s="421"/>
      <c r="F19" s="421"/>
      <c r="G19" s="421"/>
      <c r="H19" s="421"/>
      <c r="I19" s="421"/>
    </row>
    <row r="20" spans="1:69" s="393" customFormat="1" x14ac:dyDescent="0.2">
      <c r="A20" s="421"/>
      <c r="B20" s="457"/>
      <c r="C20" s="421"/>
      <c r="D20" s="421"/>
      <c r="E20" s="421"/>
      <c r="F20" s="421"/>
      <c r="G20" s="421"/>
      <c r="H20" s="421"/>
      <c r="I20" s="421"/>
    </row>
    <row r="21" spans="1:69" s="393" customFormat="1" x14ac:dyDescent="0.2">
      <c r="A21" s="421"/>
      <c r="B21" s="457"/>
      <c r="C21" s="421"/>
      <c r="D21" s="421"/>
      <c r="E21" s="421"/>
      <c r="F21" s="421"/>
      <c r="G21" s="421"/>
      <c r="H21" s="421"/>
      <c r="I21" s="421"/>
    </row>
    <row r="22" spans="1:69" s="393" customFormat="1" x14ac:dyDescent="0.2">
      <c r="A22" s="421"/>
      <c r="C22" s="421"/>
      <c r="D22" s="421"/>
      <c r="E22" s="421"/>
      <c r="F22" s="421"/>
      <c r="G22" s="421"/>
      <c r="H22" s="421"/>
      <c r="I22" s="421"/>
    </row>
    <row r="23" spans="1:69" s="393" customFormat="1" x14ac:dyDescent="0.2">
      <c r="A23" s="421"/>
      <c r="B23" s="422"/>
      <c r="C23" s="421"/>
      <c r="D23" s="421"/>
      <c r="E23" s="421"/>
      <c r="F23" s="421"/>
      <c r="G23" s="421"/>
      <c r="H23" s="421"/>
      <c r="I23" s="421"/>
    </row>
    <row r="24" spans="1:69" s="393" customFormat="1" x14ac:dyDescent="0.2">
      <c r="A24" s="424"/>
      <c r="B24" s="424"/>
      <c r="C24" s="421"/>
      <c r="D24" s="421"/>
      <c r="E24" s="421"/>
      <c r="F24" s="421"/>
      <c r="G24" s="421"/>
      <c r="H24" s="421"/>
      <c r="I24" s="421"/>
    </row>
    <row r="25" spans="1:69" s="393" customFormat="1" x14ac:dyDescent="0.2">
      <c r="A25" s="421"/>
      <c r="B25" s="424"/>
      <c r="C25" s="421"/>
      <c r="D25" s="421"/>
      <c r="E25" s="425"/>
      <c r="F25" s="421"/>
      <c r="G25" s="421"/>
      <c r="H25" s="421"/>
      <c r="I25" s="421"/>
    </row>
    <row r="26" spans="1:69" s="393" customFormat="1" x14ac:dyDescent="0.2">
      <c r="A26" s="421"/>
      <c r="B26" s="424"/>
      <c r="C26" s="421"/>
      <c r="D26" s="421"/>
      <c r="E26" s="425"/>
      <c r="F26" s="421"/>
      <c r="G26" s="421"/>
      <c r="H26" s="421"/>
      <c r="I26" s="421"/>
    </row>
    <row r="27" spans="1:69" s="393" customFormat="1" x14ac:dyDescent="0.2">
      <c r="A27" s="421"/>
      <c r="B27" s="424"/>
      <c r="C27" s="421"/>
      <c r="D27" s="421"/>
      <c r="E27" s="425"/>
      <c r="F27" s="421"/>
      <c r="G27" s="421"/>
      <c r="H27" s="421"/>
      <c r="I27" s="421"/>
    </row>
    <row r="28" spans="1:69" x14ac:dyDescent="0.2">
      <c r="A28" s="613" t="s">
        <v>198</v>
      </c>
      <c r="B28" s="614"/>
      <c r="C28" s="426"/>
      <c r="D28" s="427">
        <f>SUM(D11:D27)</f>
        <v>3019</v>
      </c>
      <c r="E28" s="426"/>
      <c r="F28" s="427">
        <f>SUM(F11:F27)</f>
        <v>343</v>
      </c>
      <c r="G28" s="615"/>
      <c r="H28" s="616"/>
      <c r="I28" s="617"/>
      <c r="M28" s="393"/>
      <c r="N28" s="393"/>
      <c r="O28" s="393"/>
      <c r="P28" s="393"/>
      <c r="Q28" s="393"/>
      <c r="R28" s="393"/>
      <c r="S28" s="393"/>
      <c r="T28" s="393"/>
      <c r="U28" s="393"/>
      <c r="V28" s="393"/>
      <c r="W28" s="393"/>
      <c r="X28" s="393"/>
      <c r="Y28" s="393"/>
      <c r="Z28" s="393"/>
      <c r="AA28" s="393"/>
      <c r="AB28" s="393"/>
      <c r="AC28" s="393"/>
      <c r="AD28" s="393"/>
      <c r="AE28" s="393"/>
      <c r="AF28" s="393"/>
      <c r="AG28" s="393"/>
      <c r="AH28" s="393"/>
      <c r="AI28" s="393"/>
      <c r="AJ28" s="393"/>
      <c r="AK28" s="393"/>
      <c r="AL28" s="393"/>
      <c r="AM28" s="393"/>
      <c r="AN28" s="393"/>
      <c r="AO28" s="393"/>
      <c r="AP28" s="393"/>
      <c r="AQ28" s="393"/>
      <c r="AR28" s="393"/>
      <c r="AS28" s="393"/>
      <c r="AT28" s="393"/>
      <c r="AU28" s="393"/>
      <c r="AV28" s="393"/>
      <c r="AW28" s="393"/>
      <c r="AX28" s="393"/>
      <c r="AY28" s="393"/>
      <c r="AZ28" s="393"/>
      <c r="BA28" s="393"/>
      <c r="BB28" s="393"/>
      <c r="BC28" s="393"/>
      <c r="BD28" s="393"/>
      <c r="BE28" s="393"/>
      <c r="BF28" s="393"/>
      <c r="BG28" s="393"/>
      <c r="BH28" s="393"/>
      <c r="BI28" s="393"/>
      <c r="BJ28" s="393"/>
      <c r="BK28" s="393"/>
      <c r="BL28" s="393"/>
      <c r="BM28" s="393"/>
      <c r="BN28" s="393"/>
      <c r="BO28" s="393"/>
      <c r="BP28" s="393"/>
      <c r="BQ28" s="393"/>
    </row>
  </sheetData>
  <mergeCells count="6">
    <mergeCell ref="A1:H1"/>
    <mergeCell ref="A3:H3"/>
    <mergeCell ref="A4:H4"/>
    <mergeCell ref="A6:B6"/>
    <mergeCell ref="A28:B28"/>
    <mergeCell ref="G28:I28"/>
  </mergeCells>
  <printOptions horizontalCentered="1" verticalCentered="1"/>
  <pageMargins left="0.27559055118110237" right="0.27559055118110237" top="0.59055118110236227" bottom="0.59055118110236227" header="0.51181102362204722" footer="0.51181102362204722"/>
  <pageSetup scale="85" fitToHeight="0" orientation="landscape" horizontalDpi="4294967292" verticalDpi="4294967292" r:id="rId1"/>
  <headerFooter alignWithMargins="0">
    <oddHeader xml:space="preserve">&amp;C 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topLeftCell="A16" zoomScaleNormal="100" workbookViewId="0">
      <selection activeCell="B23" sqref="B23:V23"/>
    </sheetView>
  </sheetViews>
  <sheetFormatPr baseColWidth="10" defaultRowHeight="12.75" x14ac:dyDescent="0.2"/>
  <cols>
    <col min="1" max="22" width="6.7109375" customWidth="1"/>
  </cols>
  <sheetData>
    <row r="1" spans="1:22" ht="15" x14ac:dyDescent="0.25">
      <c r="A1" s="429"/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</row>
    <row r="2" spans="1:22" ht="15" x14ac:dyDescent="0.25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</row>
    <row r="3" spans="1:22" ht="15" x14ac:dyDescent="0.25">
      <c r="A3" s="429"/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</row>
    <row r="4" spans="1:22" ht="15" x14ac:dyDescent="0.25">
      <c r="A4" s="429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</row>
    <row r="5" spans="1:22" ht="15" x14ac:dyDescent="0.2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</row>
    <row r="6" spans="1:22" ht="15" x14ac:dyDescent="0.25">
      <c r="A6" s="429"/>
      <c r="B6" s="429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429"/>
      <c r="U6" s="429"/>
      <c r="V6" s="429"/>
    </row>
    <row r="7" spans="1:22" ht="15" x14ac:dyDescent="0.25">
      <c r="A7" s="429"/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</row>
    <row r="8" spans="1:22" ht="15" x14ac:dyDescent="0.25">
      <c r="A8" s="429"/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</row>
    <row r="9" spans="1:22" ht="15" x14ac:dyDescent="0.25">
      <c r="A9" s="429"/>
      <c r="B9" s="429"/>
      <c r="C9" s="429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  <c r="P9" s="429"/>
      <c r="Q9" s="429"/>
      <c r="R9" s="429"/>
      <c r="S9" s="429"/>
      <c r="T9" s="429"/>
      <c r="U9" s="429"/>
      <c r="V9" s="429"/>
    </row>
    <row r="10" spans="1:22" ht="15" x14ac:dyDescent="0.25">
      <c r="A10" s="429"/>
      <c r="B10" s="429"/>
      <c r="C10" s="429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</row>
    <row r="11" spans="1:22" ht="15" x14ac:dyDescent="0.25">
      <c r="A11" s="429"/>
      <c r="B11" s="429"/>
      <c r="C11" s="429"/>
      <c r="D11" s="429"/>
      <c r="E11" s="429"/>
      <c r="F11" s="429"/>
      <c r="G11" s="429"/>
      <c r="H11" s="429"/>
      <c r="I11" s="429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</row>
    <row r="12" spans="1:22" ht="15" x14ac:dyDescent="0.25">
      <c r="A12" s="429"/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</row>
    <row r="13" spans="1:22" ht="36.75" customHeight="1" x14ac:dyDescent="0.2">
      <c r="A13" s="650" t="s">
        <v>199</v>
      </c>
      <c r="B13" s="635" t="s">
        <v>200</v>
      </c>
      <c r="C13" s="636"/>
      <c r="D13" s="636"/>
      <c r="E13" s="636"/>
      <c r="F13" s="636"/>
      <c r="G13" s="636"/>
      <c r="H13" s="636"/>
      <c r="I13" s="636"/>
      <c r="J13" s="636"/>
      <c r="K13" s="636"/>
      <c r="L13" s="636"/>
      <c r="M13" s="636"/>
      <c r="N13" s="636"/>
      <c r="O13" s="636"/>
      <c r="P13" s="636"/>
      <c r="Q13" s="636"/>
      <c r="R13" s="636"/>
      <c r="S13" s="636"/>
      <c r="T13" s="636"/>
      <c r="U13" s="636"/>
      <c r="V13" s="653"/>
    </row>
    <row r="14" spans="1:22" ht="36.75" customHeight="1" x14ac:dyDescent="0.2">
      <c r="A14" s="651"/>
      <c r="B14" s="654" t="s">
        <v>201</v>
      </c>
      <c r="C14" s="618" t="s">
        <v>202</v>
      </c>
      <c r="D14" s="619"/>
      <c r="E14" s="620"/>
      <c r="F14" s="618" t="s">
        <v>203</v>
      </c>
      <c r="G14" s="619"/>
      <c r="H14" s="620"/>
      <c r="I14" s="618" t="s">
        <v>204</v>
      </c>
      <c r="J14" s="619"/>
      <c r="K14" s="620"/>
      <c r="L14" s="618" t="s">
        <v>205</v>
      </c>
      <c r="M14" s="619"/>
      <c r="N14" s="620"/>
      <c r="O14" s="618" t="s">
        <v>206</v>
      </c>
      <c r="P14" s="620"/>
      <c r="Q14" s="618" t="s">
        <v>207</v>
      </c>
      <c r="R14" s="619"/>
      <c r="S14" s="620"/>
      <c r="T14" s="618" t="s">
        <v>208</v>
      </c>
      <c r="U14" s="619"/>
      <c r="V14" s="620"/>
    </row>
    <row r="15" spans="1:22" ht="36.75" customHeight="1" x14ac:dyDescent="0.2">
      <c r="A15" s="651"/>
      <c r="B15" s="655"/>
      <c r="C15" s="430">
        <v>1</v>
      </c>
      <c r="D15" s="618"/>
      <c r="E15" s="620"/>
      <c r="F15" s="430">
        <v>3</v>
      </c>
      <c r="G15" s="618" t="s">
        <v>198</v>
      </c>
      <c r="H15" s="620"/>
      <c r="I15" s="430">
        <v>5</v>
      </c>
      <c r="J15" s="631">
        <v>1</v>
      </c>
      <c r="K15" s="627"/>
      <c r="L15" s="430">
        <v>6</v>
      </c>
      <c r="M15" s="631">
        <v>6</v>
      </c>
      <c r="N15" s="627"/>
      <c r="O15" s="430">
        <v>7</v>
      </c>
      <c r="P15" s="627">
        <v>8</v>
      </c>
      <c r="Q15" s="430">
        <v>8</v>
      </c>
      <c r="R15" s="631" t="s">
        <v>322</v>
      </c>
      <c r="S15" s="627"/>
      <c r="T15" s="430">
        <v>9</v>
      </c>
      <c r="U15" s="631" t="s">
        <v>265</v>
      </c>
      <c r="V15" s="627"/>
    </row>
    <row r="16" spans="1:22" ht="36.75" customHeight="1" x14ac:dyDescent="0.2">
      <c r="A16" s="651"/>
      <c r="B16" s="655"/>
      <c r="C16" s="630">
        <v>116</v>
      </c>
      <c r="D16" s="619"/>
      <c r="E16" s="620"/>
      <c r="F16" s="618">
        <v>28</v>
      </c>
      <c r="G16" s="619"/>
      <c r="H16" s="620"/>
      <c r="I16" s="626"/>
      <c r="J16" s="646"/>
      <c r="K16" s="647"/>
      <c r="L16" s="626"/>
      <c r="M16" s="646"/>
      <c r="N16" s="647"/>
      <c r="O16" s="626"/>
      <c r="P16" s="647"/>
      <c r="Q16" s="626"/>
      <c r="R16" s="646"/>
      <c r="S16" s="647"/>
      <c r="T16" s="626"/>
      <c r="U16" s="646"/>
      <c r="V16" s="647"/>
    </row>
    <row r="17" spans="1:22" ht="36.75" customHeight="1" x14ac:dyDescent="0.2">
      <c r="A17" s="651"/>
      <c r="B17" s="655"/>
      <c r="C17" s="430">
        <v>2</v>
      </c>
      <c r="D17" s="618" t="s">
        <v>209</v>
      </c>
      <c r="E17" s="620"/>
      <c r="F17" s="430">
        <v>4</v>
      </c>
      <c r="G17" s="618" t="s">
        <v>209</v>
      </c>
      <c r="H17" s="620"/>
      <c r="I17" s="648"/>
      <c r="J17" s="646"/>
      <c r="K17" s="647"/>
      <c r="L17" s="648"/>
      <c r="M17" s="646"/>
      <c r="N17" s="647"/>
      <c r="O17" s="648"/>
      <c r="P17" s="647"/>
      <c r="Q17" s="648"/>
      <c r="R17" s="646"/>
      <c r="S17" s="647"/>
      <c r="T17" s="648"/>
      <c r="U17" s="646"/>
      <c r="V17" s="647"/>
    </row>
    <row r="18" spans="1:22" ht="36.75" customHeight="1" x14ac:dyDescent="0.2">
      <c r="A18" s="651"/>
      <c r="B18" s="656"/>
      <c r="C18" s="618" t="s">
        <v>264</v>
      </c>
      <c r="D18" s="619"/>
      <c r="E18" s="620"/>
      <c r="F18" s="618"/>
      <c r="G18" s="619"/>
      <c r="H18" s="620"/>
      <c r="I18" s="649"/>
      <c r="J18" s="633"/>
      <c r="K18" s="634"/>
      <c r="L18" s="649"/>
      <c r="M18" s="633"/>
      <c r="N18" s="634"/>
      <c r="O18" s="649"/>
      <c r="P18" s="634"/>
      <c r="Q18" s="649"/>
      <c r="R18" s="633"/>
      <c r="S18" s="634"/>
      <c r="T18" s="649"/>
      <c r="U18" s="633"/>
      <c r="V18" s="634"/>
    </row>
    <row r="19" spans="1:22" ht="36.75" customHeight="1" x14ac:dyDescent="0.2">
      <c r="A19" s="651"/>
      <c r="B19" s="643" t="s">
        <v>210</v>
      </c>
      <c r="C19" s="626" t="s">
        <v>211</v>
      </c>
      <c r="D19" s="627"/>
      <c r="E19" s="618" t="s">
        <v>212</v>
      </c>
      <c r="F19" s="619"/>
      <c r="G19" s="619"/>
      <c r="H19" s="620"/>
      <c r="I19" s="618" t="s">
        <v>213</v>
      </c>
      <c r="J19" s="619"/>
      <c r="K19" s="619"/>
      <c r="L19" s="620"/>
      <c r="M19" s="642" t="s">
        <v>214</v>
      </c>
      <c r="N19" s="627"/>
      <c r="O19" s="626"/>
      <c r="P19" s="627"/>
      <c r="Q19" s="618" t="s">
        <v>215</v>
      </c>
      <c r="R19" s="619"/>
      <c r="S19" s="619"/>
      <c r="T19" s="619"/>
      <c r="U19" s="619"/>
      <c r="V19" s="620"/>
    </row>
    <row r="20" spans="1:22" ht="36.75" customHeight="1" x14ac:dyDescent="0.2">
      <c r="A20" s="651"/>
      <c r="B20" s="644"/>
      <c r="C20" s="641"/>
      <c r="D20" s="629"/>
      <c r="E20" s="618" t="s">
        <v>216</v>
      </c>
      <c r="F20" s="620"/>
      <c r="G20" s="618" t="s">
        <v>217</v>
      </c>
      <c r="H20" s="620"/>
      <c r="I20" s="618" t="s">
        <v>218</v>
      </c>
      <c r="J20" s="620"/>
      <c r="K20" s="618" t="s">
        <v>219</v>
      </c>
      <c r="L20" s="620"/>
      <c r="M20" s="641"/>
      <c r="N20" s="629"/>
      <c r="O20" s="641"/>
      <c r="P20" s="629"/>
      <c r="Q20" s="618" t="s">
        <v>206</v>
      </c>
      <c r="R20" s="620"/>
      <c r="S20" s="618" t="s">
        <v>220</v>
      </c>
      <c r="T20" s="620"/>
      <c r="U20" s="618" t="s">
        <v>221</v>
      </c>
      <c r="V20" s="620"/>
    </row>
    <row r="21" spans="1:22" ht="36.75" customHeight="1" x14ac:dyDescent="0.2">
      <c r="A21" s="651"/>
      <c r="B21" s="644"/>
      <c r="C21" s="430">
        <v>10</v>
      </c>
      <c r="D21" s="431"/>
      <c r="E21" s="430">
        <v>11</v>
      </c>
      <c r="F21" s="431"/>
      <c r="G21" s="430">
        <v>12</v>
      </c>
      <c r="H21" s="431"/>
      <c r="I21" s="430">
        <v>13</v>
      </c>
      <c r="J21" s="431"/>
      <c r="K21" s="430">
        <v>14</v>
      </c>
      <c r="L21" s="431"/>
      <c r="M21" s="430">
        <v>15</v>
      </c>
      <c r="N21" s="431"/>
      <c r="O21" s="430">
        <v>16</v>
      </c>
      <c r="P21" s="431"/>
      <c r="Q21" s="430">
        <v>17</v>
      </c>
      <c r="R21" s="431"/>
      <c r="S21" s="430">
        <v>18</v>
      </c>
      <c r="T21" s="431"/>
      <c r="U21" s="430">
        <v>19</v>
      </c>
      <c r="V21" s="431"/>
    </row>
    <row r="22" spans="1:22" ht="36.75" customHeight="1" x14ac:dyDescent="0.2">
      <c r="A22" s="651"/>
      <c r="B22" s="645"/>
      <c r="C22" s="618">
        <v>62.5</v>
      </c>
      <c r="D22" s="629"/>
      <c r="E22" s="630">
        <v>2123</v>
      </c>
      <c r="F22" s="629"/>
      <c r="G22" s="618">
        <v>469</v>
      </c>
      <c r="H22" s="629"/>
      <c r="I22" s="618">
        <v>273</v>
      </c>
      <c r="J22" s="629"/>
      <c r="K22" s="618">
        <v>61</v>
      </c>
      <c r="L22" s="629"/>
      <c r="M22" s="618" t="s">
        <v>549</v>
      </c>
      <c r="N22" s="629"/>
      <c r="O22" s="630">
        <v>32353</v>
      </c>
      <c r="P22" s="629"/>
      <c r="Q22" s="618">
        <v>5420</v>
      </c>
      <c r="R22" s="629"/>
      <c r="S22" s="630">
        <v>7232</v>
      </c>
      <c r="T22" s="629"/>
      <c r="U22" s="618">
        <v>562</v>
      </c>
      <c r="V22" s="629"/>
    </row>
    <row r="23" spans="1:22" ht="36.75" customHeight="1" x14ac:dyDescent="0.2">
      <c r="A23" s="651"/>
      <c r="B23" s="635" t="s">
        <v>222</v>
      </c>
      <c r="C23" s="636"/>
      <c r="D23" s="636"/>
      <c r="E23" s="636"/>
      <c r="F23" s="636"/>
      <c r="G23" s="636"/>
      <c r="H23" s="636"/>
      <c r="I23" s="636"/>
      <c r="J23" s="636"/>
      <c r="K23" s="636"/>
      <c r="L23" s="636"/>
      <c r="M23" s="636"/>
      <c r="N23" s="636"/>
      <c r="O23" s="636"/>
      <c r="P23" s="636"/>
      <c r="Q23" s="636"/>
      <c r="R23" s="637"/>
      <c r="S23" s="637"/>
      <c r="T23" s="637"/>
      <c r="U23" s="637"/>
      <c r="V23" s="637"/>
    </row>
    <row r="24" spans="1:22" ht="36.75" customHeight="1" x14ac:dyDescent="0.2">
      <c r="A24" s="651"/>
      <c r="B24" s="638" t="s">
        <v>223</v>
      </c>
      <c r="C24" s="618" t="s">
        <v>224</v>
      </c>
      <c r="D24" s="619"/>
      <c r="E24" s="620"/>
      <c r="F24" s="618" t="s">
        <v>225</v>
      </c>
      <c r="G24" s="619"/>
      <c r="H24" s="620"/>
      <c r="I24" s="618" t="s">
        <v>226</v>
      </c>
      <c r="J24" s="621"/>
      <c r="K24" s="622"/>
      <c r="L24" s="618" t="s">
        <v>227</v>
      </c>
      <c r="M24" s="619"/>
      <c r="N24" s="620"/>
      <c r="O24" s="618" t="s">
        <v>198</v>
      </c>
      <c r="P24" s="621"/>
      <c r="Q24" s="622"/>
      <c r="R24" s="623"/>
      <c r="S24" s="624"/>
      <c r="T24" s="625"/>
      <c r="U24" s="624"/>
      <c r="V24" s="624"/>
    </row>
    <row r="25" spans="1:22" ht="36.75" customHeight="1" x14ac:dyDescent="0.2">
      <c r="A25" s="651"/>
      <c r="B25" s="639"/>
      <c r="C25" s="430">
        <v>20</v>
      </c>
      <c r="D25" s="626">
        <v>3</v>
      </c>
      <c r="E25" s="627"/>
      <c r="F25" s="430">
        <v>21</v>
      </c>
      <c r="G25" s="626">
        <v>0</v>
      </c>
      <c r="H25" s="627"/>
      <c r="I25" s="430">
        <v>22</v>
      </c>
      <c r="J25" s="631">
        <v>0</v>
      </c>
      <c r="K25" s="632"/>
      <c r="L25" s="430">
        <v>23</v>
      </c>
      <c r="M25" s="626">
        <v>0</v>
      </c>
      <c r="N25" s="627"/>
      <c r="O25" s="430">
        <v>24</v>
      </c>
      <c r="P25" s="626">
        <v>3</v>
      </c>
      <c r="Q25" s="632"/>
      <c r="R25" s="432"/>
      <c r="S25" s="433"/>
      <c r="T25" s="433"/>
      <c r="U25" s="433"/>
      <c r="V25" s="433"/>
    </row>
    <row r="26" spans="1:22" ht="36.75" customHeight="1" x14ac:dyDescent="0.2">
      <c r="A26" s="652"/>
      <c r="B26" s="640"/>
      <c r="C26" s="434"/>
      <c r="D26" s="628"/>
      <c r="E26" s="629"/>
      <c r="F26" s="434"/>
      <c r="G26" s="628"/>
      <c r="H26" s="629"/>
      <c r="I26" s="434"/>
      <c r="J26" s="633"/>
      <c r="K26" s="634"/>
      <c r="L26" s="434"/>
      <c r="M26" s="628"/>
      <c r="N26" s="629"/>
      <c r="O26" s="434"/>
      <c r="P26" s="633"/>
      <c r="Q26" s="634"/>
      <c r="R26" s="432"/>
      <c r="S26" s="433"/>
      <c r="T26" s="433"/>
      <c r="U26" s="433"/>
      <c r="V26" s="433"/>
    </row>
  </sheetData>
  <mergeCells count="66">
    <mergeCell ref="A13:A26"/>
    <mergeCell ref="B13:V13"/>
    <mergeCell ref="B14:B18"/>
    <mergeCell ref="C14:E14"/>
    <mergeCell ref="F14:H14"/>
    <mergeCell ref="I14:K14"/>
    <mergeCell ref="L14:N14"/>
    <mergeCell ref="O14:P14"/>
    <mergeCell ref="Q14:S14"/>
    <mergeCell ref="T14:V14"/>
    <mergeCell ref="D15:E15"/>
    <mergeCell ref="G15:H15"/>
    <mergeCell ref="J15:K18"/>
    <mergeCell ref="M15:N18"/>
    <mergeCell ref="P15:P18"/>
    <mergeCell ref="R15:S18"/>
    <mergeCell ref="C18:E18"/>
    <mergeCell ref="F18:H18"/>
    <mergeCell ref="U15:V18"/>
    <mergeCell ref="C16:E16"/>
    <mergeCell ref="F16:H16"/>
    <mergeCell ref="I16:I18"/>
    <mergeCell ref="L16:L18"/>
    <mergeCell ref="O16:O18"/>
    <mergeCell ref="Q16:Q18"/>
    <mergeCell ref="T16:T18"/>
    <mergeCell ref="D17:E17"/>
    <mergeCell ref="G17:H17"/>
    <mergeCell ref="E22:F22"/>
    <mergeCell ref="G22:H22"/>
    <mergeCell ref="I22:J22"/>
    <mergeCell ref="B19:B22"/>
    <mergeCell ref="C19:D20"/>
    <mergeCell ref="E19:H19"/>
    <mergeCell ref="I19:L19"/>
    <mergeCell ref="Q19:V19"/>
    <mergeCell ref="E20:F20"/>
    <mergeCell ref="G20:H20"/>
    <mergeCell ref="I20:J20"/>
    <mergeCell ref="K20:L20"/>
    <mergeCell ref="Q20:R20"/>
    <mergeCell ref="S20:T20"/>
    <mergeCell ref="U20:V20"/>
    <mergeCell ref="O19:P20"/>
    <mergeCell ref="M19:N20"/>
    <mergeCell ref="R24:S24"/>
    <mergeCell ref="T24:V24"/>
    <mergeCell ref="D25:E26"/>
    <mergeCell ref="K22:L22"/>
    <mergeCell ref="M22:N22"/>
    <mergeCell ref="O22:P22"/>
    <mergeCell ref="Q22:R22"/>
    <mergeCell ref="S22:T22"/>
    <mergeCell ref="U22:V22"/>
    <mergeCell ref="G25:H26"/>
    <mergeCell ref="J25:K26"/>
    <mergeCell ref="M25:N26"/>
    <mergeCell ref="P25:Q26"/>
    <mergeCell ref="B23:V23"/>
    <mergeCell ref="B24:B26"/>
    <mergeCell ref="C22:D22"/>
    <mergeCell ref="C24:E24"/>
    <mergeCell ref="F24:H24"/>
    <mergeCell ref="I24:K24"/>
    <mergeCell ref="L24:N24"/>
    <mergeCell ref="O24:Q24"/>
  </mergeCells>
  <pageMargins left="0.70866141732283472" right="0.70866141732283472" top="0.74803149606299213" bottom="0.74803149606299213" header="0.31496062992125984" footer="0.31496062992125984"/>
  <pageSetup scale="6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B44"/>
  <sheetViews>
    <sheetView topLeftCell="A26" zoomScaleNormal="100" workbookViewId="0">
      <selection activeCell="M41" sqref="M41"/>
    </sheetView>
  </sheetViews>
  <sheetFormatPr baseColWidth="10" defaultRowHeight="12.75" x14ac:dyDescent="0.2"/>
  <cols>
    <col min="1" max="1" width="3" style="505" customWidth="1"/>
    <col min="2" max="2" width="2.42578125" style="505" customWidth="1"/>
    <col min="3" max="3" width="0.85546875" style="505" customWidth="1"/>
    <col min="4" max="4" width="50.42578125" style="505" customWidth="1"/>
    <col min="5" max="5" width="0.85546875" style="505" customWidth="1"/>
    <col min="6" max="6" width="9.42578125" style="505" customWidth="1"/>
    <col min="7" max="7" width="1.28515625" style="505" customWidth="1"/>
    <col min="8" max="8" width="1" style="505" hidden="1" customWidth="1"/>
    <col min="9" max="9" width="4" style="505" customWidth="1"/>
    <col min="10" max="10" width="1.85546875" style="505" customWidth="1"/>
    <col min="11" max="11" width="10.85546875" style="505" customWidth="1"/>
    <col min="12" max="12" width="0.85546875" style="505" customWidth="1"/>
    <col min="13" max="13" width="9.42578125" style="505" customWidth="1"/>
    <col min="14" max="14" width="1.28515625" style="505" customWidth="1"/>
    <col min="15" max="15" width="1" style="505" hidden="1" customWidth="1"/>
    <col min="16" max="16" width="4" style="505" customWidth="1"/>
    <col min="17" max="17" width="1.85546875" style="505" customWidth="1"/>
    <col min="18" max="18" width="10.85546875" style="505" customWidth="1"/>
    <col min="19" max="19" width="11.140625" style="505" customWidth="1"/>
    <col min="20" max="16384" width="11.42578125" style="505"/>
  </cols>
  <sheetData>
    <row r="3" spans="2:28" x14ac:dyDescent="0.2">
      <c r="D3" s="506" t="s">
        <v>228</v>
      </c>
    </row>
    <row r="4" spans="2:28" ht="13.5" thickBot="1" x14ac:dyDescent="0.25"/>
    <row r="5" spans="2:28" ht="12.75" customHeight="1" x14ac:dyDescent="0.2">
      <c r="B5" s="662" t="s">
        <v>229</v>
      </c>
      <c r="C5" s="663"/>
      <c r="D5" s="663"/>
      <c r="E5" s="551"/>
      <c r="F5" s="666" t="s">
        <v>324</v>
      </c>
      <c r="G5" s="666"/>
      <c r="H5" s="666"/>
      <c r="I5" s="666"/>
      <c r="J5" s="666"/>
      <c r="K5" s="667"/>
      <c r="L5" s="551"/>
      <c r="M5" s="666" t="s">
        <v>544</v>
      </c>
      <c r="N5" s="666"/>
      <c r="O5" s="666"/>
      <c r="P5" s="666"/>
      <c r="Q5" s="666"/>
      <c r="R5" s="667"/>
      <c r="S5" s="670" t="s">
        <v>230</v>
      </c>
    </row>
    <row r="6" spans="2:28" ht="27.75" customHeight="1" thickBot="1" x14ac:dyDescent="0.25">
      <c r="B6" s="664"/>
      <c r="C6" s="665"/>
      <c r="D6" s="665"/>
      <c r="E6" s="552"/>
      <c r="F6" s="668"/>
      <c r="G6" s="668"/>
      <c r="H6" s="668"/>
      <c r="I6" s="668"/>
      <c r="J6" s="668"/>
      <c r="K6" s="669"/>
      <c r="L6" s="552"/>
      <c r="M6" s="668"/>
      <c r="N6" s="668"/>
      <c r="O6" s="668"/>
      <c r="P6" s="668"/>
      <c r="Q6" s="668"/>
      <c r="R6" s="669"/>
      <c r="S6" s="671" t="s">
        <v>231</v>
      </c>
    </row>
    <row r="7" spans="2:28" x14ac:dyDescent="0.2">
      <c r="B7" s="507" t="s">
        <v>232</v>
      </c>
      <c r="C7" s="508"/>
      <c r="D7" s="509"/>
      <c r="E7" s="553"/>
      <c r="F7" s="509"/>
      <c r="G7" s="509"/>
      <c r="H7" s="509"/>
      <c r="I7" s="509"/>
      <c r="J7" s="509"/>
      <c r="K7" s="509"/>
      <c r="L7" s="553"/>
      <c r="M7" s="509"/>
      <c r="N7" s="509"/>
      <c r="O7" s="509"/>
      <c r="P7" s="509"/>
      <c r="Q7" s="509"/>
      <c r="R7" s="509"/>
      <c r="S7" s="510"/>
    </row>
    <row r="8" spans="2:28" ht="19.5" customHeight="1" x14ac:dyDescent="0.2">
      <c r="B8" s="657">
        <v>1</v>
      </c>
      <c r="C8" s="511"/>
      <c r="D8" s="512" t="s">
        <v>332</v>
      </c>
      <c r="F8" s="513">
        <v>1699</v>
      </c>
      <c r="G8" s="514"/>
      <c r="I8" s="514"/>
      <c r="J8" s="514" t="s">
        <v>233</v>
      </c>
      <c r="K8" s="515">
        <f>+F8/F9</f>
        <v>3.9603729603729603</v>
      </c>
      <c r="M8" s="513">
        <v>3526</v>
      </c>
      <c r="N8" s="514"/>
      <c r="P8" s="514"/>
      <c r="Q8" s="514" t="s">
        <v>233</v>
      </c>
      <c r="R8" s="515">
        <f>+M8/M9</f>
        <v>8.663390663390663</v>
      </c>
      <c r="S8" s="672"/>
    </row>
    <row r="9" spans="2:28" ht="16.5" customHeight="1" x14ac:dyDescent="0.2">
      <c r="B9" s="658"/>
      <c r="C9" s="516"/>
      <c r="D9" s="517" t="s">
        <v>333</v>
      </c>
      <c r="F9" s="518">
        <v>429</v>
      </c>
      <c r="G9" s="519"/>
      <c r="I9" s="519"/>
      <c r="J9" s="519"/>
      <c r="K9" s="520"/>
      <c r="M9" s="518">
        <v>407</v>
      </c>
      <c r="N9" s="519"/>
      <c r="P9" s="519"/>
      <c r="Q9" s="519"/>
      <c r="R9" s="520"/>
      <c r="S9" s="660"/>
    </row>
    <row r="10" spans="2:28" ht="18.75" customHeight="1" x14ac:dyDescent="0.2">
      <c r="B10" s="657">
        <v>2</v>
      </c>
      <c r="C10" s="511"/>
      <c r="D10" s="512" t="s">
        <v>334</v>
      </c>
      <c r="F10" s="521">
        <v>224</v>
      </c>
      <c r="G10" s="514"/>
      <c r="I10" s="514"/>
      <c r="J10" s="514" t="s">
        <v>233</v>
      </c>
      <c r="K10" s="515">
        <f>+F10/F11</f>
        <v>0.83895131086142327</v>
      </c>
      <c r="M10" s="521">
        <v>249</v>
      </c>
      <c r="N10" s="514"/>
      <c r="P10" s="514"/>
      <c r="Q10" s="514" t="s">
        <v>233</v>
      </c>
      <c r="R10" s="515">
        <f>+M10/M11</f>
        <v>0.93258426966292129</v>
      </c>
      <c r="S10" s="659"/>
    </row>
    <row r="11" spans="2:28" ht="15" customHeight="1" x14ac:dyDescent="0.2">
      <c r="B11" s="658"/>
      <c r="C11" s="516"/>
      <c r="D11" s="517" t="s">
        <v>335</v>
      </c>
      <c r="F11" s="522">
        <v>267</v>
      </c>
      <c r="G11" s="519"/>
      <c r="I11" s="519"/>
      <c r="J11" s="519"/>
      <c r="K11" s="520"/>
      <c r="M11" s="522">
        <v>267</v>
      </c>
      <c r="N11" s="519"/>
      <c r="P11" s="519"/>
      <c r="Q11" s="519"/>
      <c r="R11" s="520"/>
      <c r="S11" s="660"/>
    </row>
    <row r="12" spans="2:28" ht="21" customHeight="1" x14ac:dyDescent="0.2">
      <c r="B12" s="673" t="s">
        <v>234</v>
      </c>
      <c r="C12" s="511"/>
      <c r="D12" s="512" t="s">
        <v>235</v>
      </c>
      <c r="F12" s="521">
        <v>64</v>
      </c>
      <c r="G12" s="514"/>
      <c r="I12" s="514"/>
      <c r="J12" s="514" t="s">
        <v>233</v>
      </c>
      <c r="K12" s="515">
        <f>+F12/F13</f>
        <v>0.23970037453183521</v>
      </c>
      <c r="M12" s="521">
        <v>66</v>
      </c>
      <c r="N12" s="514"/>
      <c r="P12" s="514"/>
      <c r="Q12" s="514" t="s">
        <v>233</v>
      </c>
      <c r="R12" s="515">
        <f>+M12/M13</f>
        <v>0.24719101123595505</v>
      </c>
      <c r="S12" s="523"/>
      <c r="U12" s="524"/>
      <c r="V12" s="524"/>
      <c r="W12" s="524"/>
      <c r="X12" s="524"/>
      <c r="Y12" s="524"/>
      <c r="Z12" s="524"/>
      <c r="AA12" s="524"/>
      <c r="AB12" s="525"/>
    </row>
    <row r="13" spans="2:28" ht="27" customHeight="1" x14ac:dyDescent="0.2">
      <c r="B13" s="660"/>
      <c r="C13" s="511"/>
      <c r="D13" s="526" t="s">
        <v>336</v>
      </c>
      <c r="F13" s="522">
        <v>267</v>
      </c>
      <c r="G13" s="519"/>
      <c r="I13" s="519"/>
      <c r="J13" s="519"/>
      <c r="K13" s="520"/>
      <c r="M13" s="522">
        <v>267</v>
      </c>
      <c r="N13" s="519"/>
      <c r="P13" s="519"/>
      <c r="Q13" s="519"/>
      <c r="R13" s="520"/>
      <c r="S13" s="523"/>
      <c r="U13" s="524"/>
      <c r="V13" s="524"/>
      <c r="W13" s="524"/>
      <c r="X13" s="524"/>
      <c r="Y13" s="524"/>
      <c r="Z13" s="524"/>
      <c r="AA13" s="524"/>
      <c r="AB13" s="527"/>
    </row>
    <row r="14" spans="2:28" ht="18.75" customHeight="1" x14ac:dyDescent="0.2">
      <c r="B14" s="657" t="s">
        <v>237</v>
      </c>
      <c r="C14" s="511"/>
      <c r="D14" s="512" t="s">
        <v>238</v>
      </c>
      <c r="F14" s="521">
        <v>236</v>
      </c>
      <c r="G14" s="514" t="s">
        <v>236</v>
      </c>
      <c r="I14" s="514">
        <v>100</v>
      </c>
      <c r="J14" s="514" t="s">
        <v>233</v>
      </c>
      <c r="K14" s="435">
        <f>+F14/F15</f>
        <v>1.0535714285714286</v>
      </c>
      <c r="M14" s="521">
        <v>271</v>
      </c>
      <c r="N14" s="514" t="s">
        <v>236</v>
      </c>
      <c r="P14" s="514">
        <v>100</v>
      </c>
      <c r="Q14" s="514" t="s">
        <v>233</v>
      </c>
      <c r="R14" s="435">
        <f>+M14/M15</f>
        <v>1.0883534136546185</v>
      </c>
      <c r="S14" s="659"/>
      <c r="Z14" s="528"/>
    </row>
    <row r="15" spans="2:28" ht="17.25" customHeight="1" x14ac:dyDescent="0.2">
      <c r="B15" s="658"/>
      <c r="C15" s="516"/>
      <c r="D15" s="517" t="s">
        <v>239</v>
      </c>
      <c r="F15" s="529">
        <v>224</v>
      </c>
      <c r="G15" s="519"/>
      <c r="I15" s="519"/>
      <c r="J15" s="519"/>
      <c r="K15" s="520"/>
      <c r="M15" s="529">
        <v>249</v>
      </c>
      <c r="N15" s="519"/>
      <c r="P15" s="519"/>
      <c r="Q15" s="519"/>
      <c r="R15" s="520"/>
      <c r="S15" s="660"/>
    </row>
    <row r="16" spans="2:28" ht="30" customHeight="1" x14ac:dyDescent="0.2">
      <c r="B16" s="657" t="s">
        <v>240</v>
      </c>
      <c r="C16" s="511"/>
      <c r="D16" s="530" t="s">
        <v>337</v>
      </c>
      <c r="F16" s="513">
        <v>2466</v>
      </c>
      <c r="G16" s="514"/>
      <c r="I16" s="514"/>
      <c r="J16" s="514" t="s">
        <v>233</v>
      </c>
      <c r="K16" s="436">
        <f>+F16/F17</f>
        <v>15.909677419354839</v>
      </c>
      <c r="M16" s="513">
        <v>3019</v>
      </c>
      <c r="N16" s="514"/>
      <c r="P16" s="514"/>
      <c r="Q16" s="514" t="s">
        <v>233</v>
      </c>
      <c r="R16" s="436">
        <f>+M16/M17</f>
        <v>18.868749999999999</v>
      </c>
      <c r="S16" s="659"/>
    </row>
    <row r="17" spans="2:19" ht="24" x14ac:dyDescent="0.2">
      <c r="B17" s="658"/>
      <c r="C17" s="516"/>
      <c r="D17" s="526" t="s">
        <v>338</v>
      </c>
      <c r="F17" s="518">
        <v>155</v>
      </c>
      <c r="G17" s="519"/>
      <c r="I17" s="519"/>
      <c r="J17" s="519"/>
      <c r="K17" s="520"/>
      <c r="M17" s="518">
        <v>160</v>
      </c>
      <c r="N17" s="519"/>
      <c r="P17" s="519"/>
      <c r="Q17" s="519"/>
      <c r="R17" s="520"/>
      <c r="S17" s="660"/>
    </row>
    <row r="18" spans="2:19" x14ac:dyDescent="0.2">
      <c r="B18" s="507" t="s">
        <v>241</v>
      </c>
      <c r="C18" s="531"/>
      <c r="D18" s="532"/>
      <c r="E18" s="554"/>
      <c r="F18" s="533"/>
      <c r="G18" s="533"/>
      <c r="H18" s="533"/>
      <c r="I18" s="533"/>
      <c r="J18" s="533"/>
      <c r="K18" s="533"/>
      <c r="L18" s="554"/>
      <c r="M18" s="533"/>
      <c r="N18" s="533"/>
      <c r="O18" s="533"/>
      <c r="P18" s="533"/>
      <c r="Q18" s="533"/>
      <c r="R18" s="533"/>
      <c r="S18" s="533"/>
    </row>
    <row r="19" spans="2:19" ht="23.25" customHeight="1" x14ac:dyDescent="0.2">
      <c r="B19" s="657">
        <v>1</v>
      </c>
      <c r="C19" s="511"/>
      <c r="D19" s="512" t="s">
        <v>242</v>
      </c>
      <c r="F19" s="534">
        <v>1699</v>
      </c>
      <c r="G19" s="514" t="s">
        <v>236</v>
      </c>
      <c r="I19" s="514">
        <v>100</v>
      </c>
      <c r="J19" s="514" t="s">
        <v>233</v>
      </c>
      <c r="K19" s="435">
        <f>+F19/F20</f>
        <v>1</v>
      </c>
      <c r="M19" s="534">
        <v>3526</v>
      </c>
      <c r="N19" s="514" t="s">
        <v>236</v>
      </c>
      <c r="P19" s="514">
        <v>100</v>
      </c>
      <c r="Q19" s="514" t="s">
        <v>233</v>
      </c>
      <c r="R19" s="435">
        <f>+M19/M20</f>
        <v>1</v>
      </c>
      <c r="S19" s="659"/>
    </row>
    <row r="20" spans="2:19" ht="20.25" customHeight="1" x14ac:dyDescent="0.2">
      <c r="B20" s="658"/>
      <c r="C20" s="516"/>
      <c r="D20" s="535" t="s">
        <v>243</v>
      </c>
      <c r="F20" s="529">
        <v>1699</v>
      </c>
      <c r="G20" s="519"/>
      <c r="I20" s="519"/>
      <c r="J20" s="519"/>
      <c r="K20" s="520"/>
      <c r="M20" s="529">
        <v>3526</v>
      </c>
      <c r="N20" s="519"/>
      <c r="P20" s="519"/>
      <c r="Q20" s="519"/>
      <c r="R20" s="520"/>
      <c r="S20" s="660"/>
    </row>
    <row r="21" spans="2:19" ht="20.25" customHeight="1" x14ac:dyDescent="0.2">
      <c r="B21" s="536">
        <v>2</v>
      </c>
      <c r="C21" s="511"/>
      <c r="D21" s="511" t="s">
        <v>244</v>
      </c>
      <c r="F21" s="534">
        <v>86</v>
      </c>
      <c r="G21" s="514" t="s">
        <v>236</v>
      </c>
      <c r="I21" s="514">
        <v>100</v>
      </c>
      <c r="J21" s="514" t="s">
        <v>233</v>
      </c>
      <c r="K21" s="435">
        <f>+F21/F22</f>
        <v>0.91489361702127658</v>
      </c>
      <c r="M21" s="534">
        <v>81</v>
      </c>
      <c r="N21" s="514" t="s">
        <v>236</v>
      </c>
      <c r="P21" s="514">
        <v>100</v>
      </c>
      <c r="Q21" s="514" t="s">
        <v>233</v>
      </c>
      <c r="R21" s="435">
        <f>+M21/M22</f>
        <v>0.86170212765957444</v>
      </c>
      <c r="S21" s="523"/>
    </row>
    <row r="22" spans="2:19" ht="19.5" customHeight="1" x14ac:dyDescent="0.2">
      <c r="B22" s="536"/>
      <c r="C22" s="511"/>
      <c r="D22" s="537" t="s">
        <v>245</v>
      </c>
      <c r="F22" s="529">
        <v>94</v>
      </c>
      <c r="G22" s="519"/>
      <c r="I22" s="519"/>
      <c r="J22" s="519"/>
      <c r="K22" s="520"/>
      <c r="M22" s="529">
        <v>94</v>
      </c>
      <c r="N22" s="519"/>
      <c r="P22" s="519"/>
      <c r="Q22" s="519"/>
      <c r="R22" s="520"/>
      <c r="S22" s="523"/>
    </row>
    <row r="23" spans="2:19" ht="19.5" customHeight="1" x14ac:dyDescent="0.2">
      <c r="B23" s="538">
        <v>3</v>
      </c>
      <c r="C23" s="539"/>
      <c r="D23" s="540" t="s">
        <v>339</v>
      </c>
      <c r="F23" s="534">
        <v>71</v>
      </c>
      <c r="H23" s="514" t="s">
        <v>236</v>
      </c>
      <c r="I23" s="514">
        <v>100</v>
      </c>
      <c r="J23" s="514" t="s">
        <v>233</v>
      </c>
      <c r="K23" s="435">
        <f>+F23/F24</f>
        <v>1</v>
      </c>
      <c r="M23" s="534">
        <v>77</v>
      </c>
      <c r="O23" s="514" t="s">
        <v>236</v>
      </c>
      <c r="P23" s="514">
        <v>100</v>
      </c>
      <c r="Q23" s="514" t="s">
        <v>233</v>
      </c>
      <c r="R23" s="435">
        <f>+M23/M24</f>
        <v>1</v>
      </c>
      <c r="S23" s="541"/>
    </row>
    <row r="24" spans="2:19" ht="26.25" customHeight="1" x14ac:dyDescent="0.2">
      <c r="B24" s="536"/>
      <c r="C24" s="511"/>
      <c r="D24" s="535" t="s">
        <v>340</v>
      </c>
      <c r="E24" s="542"/>
      <c r="F24" s="529">
        <v>71</v>
      </c>
      <c r="H24" s="519"/>
      <c r="I24" s="519"/>
      <c r="J24" s="519"/>
      <c r="K24" s="520"/>
      <c r="L24" s="542"/>
      <c r="M24" s="529">
        <v>77</v>
      </c>
      <c r="O24" s="519"/>
      <c r="P24" s="519"/>
      <c r="Q24" s="519"/>
      <c r="R24" s="520"/>
      <c r="S24" s="543"/>
    </row>
    <row r="25" spans="2:19" ht="17.25" customHeight="1" x14ac:dyDescent="0.2">
      <c r="B25" s="657">
        <v>4</v>
      </c>
      <c r="C25" s="539"/>
      <c r="D25" s="540" t="s">
        <v>341</v>
      </c>
      <c r="F25" s="534">
        <v>51</v>
      </c>
      <c r="G25" s="514" t="s">
        <v>236</v>
      </c>
      <c r="I25" s="514">
        <v>100</v>
      </c>
      <c r="J25" s="514" t="s">
        <v>233</v>
      </c>
      <c r="K25" s="435">
        <f>+F25/F26</f>
        <v>1</v>
      </c>
      <c r="M25" s="534">
        <v>49</v>
      </c>
      <c r="N25" s="514" t="s">
        <v>236</v>
      </c>
      <c r="P25" s="514">
        <v>100</v>
      </c>
      <c r="Q25" s="514" t="s">
        <v>233</v>
      </c>
      <c r="R25" s="435">
        <f>+M25/M26</f>
        <v>1</v>
      </c>
      <c r="S25" s="661"/>
    </row>
    <row r="26" spans="2:19" ht="24" x14ac:dyDescent="0.2">
      <c r="B26" s="658"/>
      <c r="C26" s="516"/>
      <c r="D26" s="535" t="s">
        <v>342</v>
      </c>
      <c r="F26" s="529">
        <v>51</v>
      </c>
      <c r="G26" s="519"/>
      <c r="I26" s="519"/>
      <c r="J26" s="519"/>
      <c r="K26" s="520"/>
      <c r="M26" s="529">
        <v>49</v>
      </c>
      <c r="N26" s="519"/>
      <c r="P26" s="519"/>
      <c r="Q26" s="519"/>
      <c r="R26" s="520"/>
      <c r="S26" s="660"/>
    </row>
    <row r="27" spans="2:19" ht="26.25" customHeight="1" x14ac:dyDescent="0.2">
      <c r="B27" s="657">
        <v>5</v>
      </c>
      <c r="C27" s="511"/>
      <c r="D27" s="544" t="s">
        <v>343</v>
      </c>
      <c r="F27" s="521">
        <v>1513</v>
      </c>
      <c r="G27" s="514" t="s">
        <v>236</v>
      </c>
      <c r="I27" s="514">
        <v>100</v>
      </c>
      <c r="J27" s="514" t="s">
        <v>233</v>
      </c>
      <c r="K27" s="435">
        <f>+F27/F28</f>
        <v>1</v>
      </c>
      <c r="M27" s="521">
        <v>2194</v>
      </c>
      <c r="N27" s="514" t="s">
        <v>236</v>
      </c>
      <c r="P27" s="514">
        <v>100</v>
      </c>
      <c r="Q27" s="514" t="s">
        <v>233</v>
      </c>
      <c r="R27" s="435">
        <f>+M27/M28</f>
        <v>1</v>
      </c>
      <c r="S27" s="659"/>
    </row>
    <row r="28" spans="2:19" ht="24" x14ac:dyDescent="0.2">
      <c r="B28" s="658"/>
      <c r="C28" s="516"/>
      <c r="D28" s="526" t="s">
        <v>344</v>
      </c>
      <c r="F28" s="529">
        <v>1513</v>
      </c>
      <c r="G28" s="519"/>
      <c r="I28" s="519"/>
      <c r="J28" s="519"/>
      <c r="K28" s="520"/>
      <c r="M28" s="529">
        <v>2194</v>
      </c>
      <c r="N28" s="519"/>
      <c r="P28" s="519"/>
      <c r="Q28" s="519"/>
      <c r="R28" s="520"/>
      <c r="S28" s="660"/>
    </row>
    <row r="29" spans="2:19" x14ac:dyDescent="0.2">
      <c r="B29" s="545" t="s">
        <v>246</v>
      </c>
      <c r="C29" s="531"/>
      <c r="D29" s="532"/>
      <c r="E29" s="554"/>
      <c r="F29" s="533"/>
      <c r="G29" s="533"/>
      <c r="H29" s="533"/>
      <c r="I29" s="533"/>
      <c r="J29" s="533"/>
      <c r="K29" s="533"/>
      <c r="L29" s="554"/>
      <c r="M29" s="533"/>
      <c r="N29" s="533"/>
      <c r="O29" s="533"/>
      <c r="P29" s="533"/>
      <c r="Q29" s="533"/>
      <c r="R29" s="533"/>
      <c r="S29" s="546"/>
    </row>
    <row r="30" spans="2:19" x14ac:dyDescent="0.2">
      <c r="B30" s="657">
        <v>1</v>
      </c>
      <c r="C30" s="511"/>
      <c r="D30" s="512" t="s">
        <v>247</v>
      </c>
      <c r="F30" s="513"/>
      <c r="G30" s="514" t="s">
        <v>236</v>
      </c>
      <c r="I30" s="514">
        <v>100</v>
      </c>
      <c r="J30" s="514" t="s">
        <v>233</v>
      </c>
      <c r="K30" s="435" t="e">
        <f>+F30/F31</f>
        <v>#VALUE!</v>
      </c>
      <c r="M30" s="513"/>
      <c r="N30" s="514" t="s">
        <v>236</v>
      </c>
      <c r="P30" s="514">
        <v>100</v>
      </c>
      <c r="Q30" s="514" t="s">
        <v>233</v>
      </c>
      <c r="R30" s="435" t="e">
        <f>+M30/M31</f>
        <v>#VALUE!</v>
      </c>
      <c r="S30" s="659"/>
    </row>
    <row r="31" spans="2:19" ht="16.5" customHeight="1" x14ac:dyDescent="0.2">
      <c r="B31" s="658"/>
      <c r="C31" s="516"/>
      <c r="D31" s="526" t="s">
        <v>248</v>
      </c>
      <c r="F31" s="518" t="s">
        <v>249</v>
      </c>
      <c r="G31" s="519"/>
      <c r="I31" s="519"/>
      <c r="J31" s="519"/>
      <c r="K31" s="520"/>
      <c r="M31" s="518" t="s">
        <v>249</v>
      </c>
      <c r="N31" s="519"/>
      <c r="P31" s="519"/>
      <c r="Q31" s="519"/>
      <c r="R31" s="520"/>
      <c r="S31" s="660"/>
    </row>
    <row r="32" spans="2:19" x14ac:dyDescent="0.2">
      <c r="B32" s="657">
        <v>2</v>
      </c>
      <c r="C32" s="511"/>
      <c r="D32" s="512" t="s">
        <v>345</v>
      </c>
      <c r="F32" s="513"/>
      <c r="G32" s="514" t="s">
        <v>236</v>
      </c>
      <c r="I32" s="514">
        <v>100</v>
      </c>
      <c r="J32" s="514" t="s">
        <v>233</v>
      </c>
      <c r="K32" s="435" t="e">
        <f>+F32/F33</f>
        <v>#VALUE!</v>
      </c>
      <c r="M32" s="513"/>
      <c r="N32" s="514" t="s">
        <v>236</v>
      </c>
      <c r="P32" s="514">
        <v>100</v>
      </c>
      <c r="Q32" s="514" t="s">
        <v>233</v>
      </c>
      <c r="R32" s="435" t="e">
        <f>+M32/M33</f>
        <v>#VALUE!</v>
      </c>
      <c r="S32" s="523"/>
    </row>
    <row r="33" spans="2:19" ht="18.75" customHeight="1" x14ac:dyDescent="0.2">
      <c r="B33" s="658"/>
      <c r="C33" s="516"/>
      <c r="D33" s="526" t="s">
        <v>250</v>
      </c>
      <c r="F33" s="518" t="s">
        <v>249</v>
      </c>
      <c r="G33" s="519"/>
      <c r="I33" s="519"/>
      <c r="J33" s="519"/>
      <c r="K33" s="520"/>
      <c r="M33" s="518" t="s">
        <v>249</v>
      </c>
      <c r="N33" s="519"/>
      <c r="P33" s="519"/>
      <c r="Q33" s="519"/>
      <c r="R33" s="520"/>
      <c r="S33" s="523"/>
    </row>
    <row r="34" spans="2:19" x14ac:dyDescent="0.2">
      <c r="B34" s="657">
        <v>3</v>
      </c>
      <c r="C34" s="511"/>
      <c r="D34" s="512" t="s">
        <v>346</v>
      </c>
      <c r="F34" s="513"/>
      <c r="G34" s="514" t="s">
        <v>236</v>
      </c>
      <c r="I34" s="514">
        <v>100</v>
      </c>
      <c r="J34" s="514" t="s">
        <v>233</v>
      </c>
      <c r="K34" s="435" t="e">
        <f>+F34/F35</f>
        <v>#VALUE!</v>
      </c>
      <c r="M34" s="513"/>
      <c r="N34" s="514" t="s">
        <v>236</v>
      </c>
      <c r="P34" s="514">
        <v>100</v>
      </c>
      <c r="Q34" s="514" t="s">
        <v>233</v>
      </c>
      <c r="R34" s="435" t="e">
        <f>+M34/M35</f>
        <v>#VALUE!</v>
      </c>
      <c r="S34" s="659"/>
    </row>
    <row r="35" spans="2:19" ht="24" x14ac:dyDescent="0.2">
      <c r="B35" s="658"/>
      <c r="C35" s="516"/>
      <c r="D35" s="526" t="s">
        <v>347</v>
      </c>
      <c r="F35" s="518" t="s">
        <v>249</v>
      </c>
      <c r="G35" s="519"/>
      <c r="I35" s="519"/>
      <c r="J35" s="519"/>
      <c r="K35" s="520"/>
      <c r="M35" s="518" t="s">
        <v>249</v>
      </c>
      <c r="N35" s="519"/>
      <c r="P35" s="519"/>
      <c r="Q35" s="519"/>
      <c r="R35" s="520"/>
      <c r="S35" s="660"/>
    </row>
    <row r="36" spans="2:19" x14ac:dyDescent="0.2">
      <c r="B36" s="545" t="s">
        <v>251</v>
      </c>
      <c r="C36" s="531"/>
      <c r="D36" s="533"/>
      <c r="E36" s="554"/>
      <c r="F36" s="533"/>
      <c r="G36" s="533"/>
      <c r="I36" s="533"/>
      <c r="J36" s="533"/>
      <c r="K36" s="533"/>
      <c r="L36" s="554"/>
      <c r="M36" s="533"/>
      <c r="N36" s="533"/>
      <c r="P36" s="533"/>
      <c r="Q36" s="533"/>
      <c r="R36" s="533"/>
      <c r="S36" s="546"/>
    </row>
    <row r="37" spans="2:19" ht="26.25" customHeight="1" x14ac:dyDescent="0.2">
      <c r="B37" s="657">
        <v>1</v>
      </c>
      <c r="C37" s="511"/>
      <c r="D37" s="530" t="s">
        <v>348</v>
      </c>
      <c r="F37" s="513">
        <v>4165</v>
      </c>
      <c r="G37" s="514" t="s">
        <v>236</v>
      </c>
      <c r="I37" s="514">
        <v>100</v>
      </c>
      <c r="J37" s="514" t="s">
        <v>233</v>
      </c>
      <c r="K37" s="435">
        <f>+F37/F38</f>
        <v>1</v>
      </c>
      <c r="M37" s="513">
        <v>6545</v>
      </c>
      <c r="N37" s="514" t="s">
        <v>236</v>
      </c>
      <c r="P37" s="514">
        <v>100</v>
      </c>
      <c r="Q37" s="514" t="s">
        <v>233</v>
      </c>
      <c r="R37" s="435">
        <f>+M37/M38</f>
        <v>1</v>
      </c>
      <c r="S37" s="659"/>
    </row>
    <row r="38" spans="2:19" ht="27.75" customHeight="1" x14ac:dyDescent="0.2">
      <c r="B38" s="658"/>
      <c r="C38" s="516"/>
      <c r="D38" s="526" t="s">
        <v>349</v>
      </c>
      <c r="F38" s="518">
        <v>4165</v>
      </c>
      <c r="G38" s="519"/>
      <c r="I38" s="519"/>
      <c r="J38" s="519"/>
      <c r="K38" s="520"/>
      <c r="M38" s="518">
        <v>6545</v>
      </c>
      <c r="N38" s="519"/>
      <c r="P38" s="519"/>
      <c r="Q38" s="519"/>
      <c r="R38" s="520"/>
      <c r="S38" s="660"/>
    </row>
    <row r="39" spans="2:19" ht="24" x14ac:dyDescent="0.2">
      <c r="B39" s="657">
        <v>2</v>
      </c>
      <c r="C39" s="511"/>
      <c r="D39" s="530" t="s">
        <v>350</v>
      </c>
      <c r="F39" s="513">
        <v>493</v>
      </c>
      <c r="G39" s="514" t="s">
        <v>236</v>
      </c>
      <c r="I39" s="514">
        <v>100</v>
      </c>
      <c r="J39" s="514" t="s">
        <v>233</v>
      </c>
      <c r="K39" s="435">
        <f>+F39/F40</f>
        <v>1</v>
      </c>
      <c r="M39" s="513">
        <v>512</v>
      </c>
      <c r="N39" s="514" t="s">
        <v>236</v>
      </c>
      <c r="P39" s="514">
        <v>100</v>
      </c>
      <c r="Q39" s="514" t="s">
        <v>233</v>
      </c>
      <c r="R39" s="435">
        <f>+M39/M40</f>
        <v>1</v>
      </c>
      <c r="S39" s="659"/>
    </row>
    <row r="40" spans="2:19" ht="30" customHeight="1" x14ac:dyDescent="0.2">
      <c r="B40" s="658"/>
      <c r="C40" s="516"/>
      <c r="D40" s="526" t="s">
        <v>351</v>
      </c>
      <c r="F40" s="518">
        <v>493</v>
      </c>
      <c r="G40" s="519"/>
      <c r="I40" s="519"/>
      <c r="J40" s="519"/>
      <c r="K40" s="520"/>
      <c r="M40" s="518">
        <v>512</v>
      </c>
      <c r="N40" s="519"/>
      <c r="P40" s="519"/>
      <c r="Q40" s="519"/>
      <c r="R40" s="520"/>
      <c r="S40" s="660"/>
    </row>
    <row r="41" spans="2:19" x14ac:dyDescent="0.2">
      <c r="B41" s="545" t="s">
        <v>252</v>
      </c>
      <c r="C41" s="531"/>
      <c r="D41" s="532"/>
      <c r="E41" s="554"/>
      <c r="F41" s="533"/>
      <c r="G41" s="533"/>
      <c r="I41" s="533"/>
      <c r="J41" s="533"/>
      <c r="K41" s="533"/>
      <c r="L41" s="554"/>
      <c r="M41" s="533"/>
      <c r="N41" s="533"/>
      <c r="P41" s="533"/>
      <c r="Q41" s="533"/>
      <c r="R41" s="533"/>
      <c r="S41" s="546"/>
    </row>
    <row r="42" spans="2:19" ht="60" customHeight="1" x14ac:dyDescent="0.2">
      <c r="B42" s="536">
        <v>1</v>
      </c>
      <c r="C42" s="511"/>
      <c r="D42" s="547" t="s">
        <v>331</v>
      </c>
      <c r="F42" s="513">
        <v>0</v>
      </c>
      <c r="G42" s="514" t="s">
        <v>236</v>
      </c>
      <c r="I42" s="514">
        <v>100</v>
      </c>
      <c r="J42" s="514" t="s">
        <v>233</v>
      </c>
      <c r="K42" s="435">
        <v>0</v>
      </c>
      <c r="M42" s="513">
        <v>0</v>
      </c>
      <c r="N42" s="514" t="s">
        <v>236</v>
      </c>
      <c r="P42" s="514">
        <v>100</v>
      </c>
      <c r="Q42" s="514" t="s">
        <v>233</v>
      </c>
      <c r="R42" s="435">
        <v>0</v>
      </c>
      <c r="S42" s="659"/>
    </row>
    <row r="43" spans="2:19" ht="22.5" x14ac:dyDescent="0.2">
      <c r="B43" s="548"/>
      <c r="C43" s="516"/>
      <c r="D43" s="549" t="s">
        <v>253</v>
      </c>
      <c r="E43" s="550"/>
      <c r="F43" s="518">
        <v>0</v>
      </c>
      <c r="G43" s="519"/>
      <c r="I43" s="519"/>
      <c r="J43" s="519"/>
      <c r="K43" s="520"/>
      <c r="L43" s="550"/>
      <c r="M43" s="518">
        <v>0</v>
      </c>
      <c r="N43" s="519"/>
      <c r="P43" s="519"/>
      <c r="Q43" s="519"/>
      <c r="R43" s="520"/>
      <c r="S43" s="660"/>
    </row>
    <row r="44" spans="2:19" x14ac:dyDescent="0.2">
      <c r="D44" s="505" t="s">
        <v>254</v>
      </c>
    </row>
  </sheetData>
  <mergeCells count="29">
    <mergeCell ref="B16:B17"/>
    <mergeCell ref="S16:S17"/>
    <mergeCell ref="B5:D6"/>
    <mergeCell ref="F5:K6"/>
    <mergeCell ref="S5:S6"/>
    <mergeCell ref="B8:B9"/>
    <mergeCell ref="S8:S9"/>
    <mergeCell ref="M5:R6"/>
    <mergeCell ref="B10:B11"/>
    <mergeCell ref="S10:S11"/>
    <mergeCell ref="B12:B13"/>
    <mergeCell ref="B14:B15"/>
    <mergeCell ref="S14:S15"/>
    <mergeCell ref="B19:B20"/>
    <mergeCell ref="S19:S20"/>
    <mergeCell ref="B25:B26"/>
    <mergeCell ref="S25:S26"/>
    <mergeCell ref="B27:B28"/>
    <mergeCell ref="S27:S28"/>
    <mergeCell ref="B39:B40"/>
    <mergeCell ref="S39:S40"/>
    <mergeCell ref="S42:S43"/>
    <mergeCell ref="B30:B31"/>
    <mergeCell ref="S30:S31"/>
    <mergeCell ref="B32:B33"/>
    <mergeCell ref="B34:B35"/>
    <mergeCell ref="S34:S35"/>
    <mergeCell ref="B37:B38"/>
    <mergeCell ref="S37:S38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7" zoomScaleNormal="100" zoomScaleSheetLayoutView="75" workbookViewId="0">
      <selection activeCell="A19" sqref="A19:A26"/>
    </sheetView>
  </sheetViews>
  <sheetFormatPr baseColWidth="10" defaultRowHeight="12.75" x14ac:dyDescent="0.2"/>
  <cols>
    <col min="1" max="1" width="38.85546875" bestFit="1" customWidth="1"/>
    <col min="2" max="2" width="5.42578125" customWidth="1"/>
    <col min="3" max="11" width="3.140625" customWidth="1"/>
    <col min="12" max="12" width="9.7109375" customWidth="1"/>
    <col min="13" max="13" width="3.140625" customWidth="1"/>
    <col min="14" max="17" width="4.28515625" customWidth="1"/>
    <col min="18" max="18" width="12.85546875" bestFit="1" customWidth="1"/>
    <col min="19" max="19" width="4.28515625" customWidth="1"/>
    <col min="20" max="20" width="13.28515625" customWidth="1"/>
    <col min="21" max="21" width="11.5703125" customWidth="1"/>
    <col min="22" max="251" width="7.7109375" customWidth="1"/>
  </cols>
  <sheetData>
    <row r="1" spans="1:21" ht="20.25" customHeight="1" x14ac:dyDescent="0.35">
      <c r="A1" s="28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5"/>
      <c r="M1" s="15"/>
      <c r="N1" s="15"/>
      <c r="O1" s="15"/>
      <c r="P1" s="15"/>
      <c r="Q1" s="15"/>
      <c r="R1" s="15"/>
      <c r="S1" s="15"/>
      <c r="T1" s="2"/>
      <c r="U1" s="2"/>
    </row>
    <row r="2" spans="1: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5"/>
      <c r="M2" s="15"/>
      <c r="N2" s="15"/>
      <c r="O2" s="15"/>
      <c r="P2" s="2"/>
      <c r="Q2" s="15"/>
      <c r="R2" s="2"/>
      <c r="S2" s="15"/>
      <c r="T2" s="29"/>
      <c r="U2" s="29" t="s">
        <v>1</v>
      </c>
    </row>
    <row r="3" spans="1:21" ht="21.75" customHeight="1" x14ac:dyDescent="0.2">
      <c r="A3" s="1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15"/>
      <c r="M3" s="15"/>
      <c r="N3" s="15"/>
      <c r="O3" s="15"/>
      <c r="P3" s="15"/>
      <c r="Q3" s="15"/>
      <c r="R3" s="15"/>
      <c r="S3" s="15"/>
      <c r="T3" s="2"/>
      <c r="U3" s="58" t="s">
        <v>30</v>
      </c>
    </row>
    <row r="4" spans="1:21" ht="22.5" customHeight="1" x14ac:dyDescent="0.2">
      <c r="A4" s="587" t="s">
        <v>31</v>
      </c>
      <c r="B4" s="587"/>
      <c r="C4" s="587"/>
      <c r="D4" s="587"/>
      <c r="E4" s="587"/>
      <c r="F4" s="587"/>
      <c r="G4" s="587"/>
      <c r="H4" s="587"/>
      <c r="I4" s="587"/>
      <c r="J4" s="587"/>
      <c r="K4" s="587"/>
      <c r="L4" s="587"/>
      <c r="M4" s="587"/>
      <c r="N4" s="587"/>
      <c r="O4" s="587"/>
      <c r="P4" s="587"/>
      <c r="Q4" s="587"/>
      <c r="R4" s="587"/>
      <c r="S4" s="587"/>
      <c r="T4" s="587"/>
      <c r="U4" s="2"/>
    </row>
    <row r="5" spans="1:21" s="6" customFormat="1" ht="18" customHeight="1" x14ac:dyDescent="0.25">
      <c r="A5" s="59" t="s">
        <v>28</v>
      </c>
      <c r="B5" s="60" t="s">
        <v>29</v>
      </c>
      <c r="C5" s="9"/>
      <c r="D5" s="9"/>
      <c r="E5" s="9"/>
      <c r="F5" s="9"/>
      <c r="G5" s="9"/>
      <c r="H5" s="9"/>
      <c r="I5" s="30"/>
      <c r="J5" s="30"/>
      <c r="K5" s="30"/>
      <c r="L5" s="30"/>
      <c r="M5" s="30"/>
      <c r="N5" s="30"/>
      <c r="O5" s="54"/>
      <c r="P5" s="30"/>
      <c r="Q5" s="30"/>
      <c r="R5" s="61"/>
      <c r="S5" s="54"/>
      <c r="T5" s="30" t="s">
        <v>4</v>
      </c>
      <c r="U5" s="56">
        <v>42212</v>
      </c>
    </row>
    <row r="6" spans="1:21" x14ac:dyDescent="0.2">
      <c r="A6" s="1"/>
      <c r="B6" s="1"/>
      <c r="C6" s="1"/>
      <c r="D6" s="1"/>
      <c r="E6" s="1"/>
      <c r="F6" s="1"/>
      <c r="G6" s="1"/>
      <c r="H6" s="1"/>
      <c r="I6" s="52"/>
      <c r="J6" s="52"/>
      <c r="K6" s="52"/>
      <c r="L6" s="52"/>
      <c r="M6" s="52"/>
      <c r="N6" s="31"/>
      <c r="O6" s="31"/>
      <c r="P6" s="31"/>
      <c r="Q6" s="31"/>
      <c r="T6" s="52"/>
      <c r="U6" s="53"/>
    </row>
    <row r="7" spans="1:21" s="6" customFormat="1" ht="18" customHeight="1" x14ac:dyDescent="0.25">
      <c r="A7" s="32" t="s">
        <v>5</v>
      </c>
      <c r="B7" s="62" t="s">
        <v>278</v>
      </c>
      <c r="C7" s="33"/>
      <c r="D7" s="9"/>
      <c r="E7" s="30"/>
      <c r="F7" s="9"/>
      <c r="G7" s="9"/>
      <c r="H7" s="9"/>
      <c r="I7" s="30"/>
      <c r="J7" s="30"/>
      <c r="K7" s="9" t="s">
        <v>6</v>
      </c>
      <c r="L7" s="63" t="s">
        <v>276</v>
      </c>
      <c r="M7" s="30"/>
      <c r="N7" s="9"/>
      <c r="O7" s="30"/>
      <c r="P7" s="30"/>
      <c r="Q7" s="30"/>
      <c r="R7" s="54"/>
      <c r="S7" s="54"/>
      <c r="T7" s="64"/>
      <c r="U7" s="10"/>
    </row>
    <row r="8" spans="1:2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T8" s="1"/>
      <c r="U8" s="1"/>
    </row>
    <row r="9" spans="1:21" x14ac:dyDescent="0.2">
      <c r="A9" s="17"/>
      <c r="B9" s="13" t="s">
        <v>7</v>
      </c>
      <c r="C9" s="13"/>
      <c r="D9" s="13"/>
      <c r="E9" s="13"/>
      <c r="F9" s="13"/>
      <c r="G9" s="13"/>
      <c r="H9" s="13"/>
      <c r="I9" s="13"/>
      <c r="J9" s="65"/>
      <c r="K9" s="65"/>
      <c r="L9" s="19"/>
      <c r="M9" s="25"/>
      <c r="N9" s="20"/>
      <c r="O9" s="21"/>
      <c r="P9" s="20"/>
      <c r="Q9" s="21"/>
      <c r="R9" s="20"/>
      <c r="S9" s="24"/>
      <c r="T9" s="19"/>
      <c r="U9" s="17"/>
    </row>
    <row r="10" spans="1:21" ht="48.75" customHeight="1" x14ac:dyDescent="0.2">
      <c r="A10" s="26" t="s">
        <v>32</v>
      </c>
      <c r="B10" s="7" t="s">
        <v>11</v>
      </c>
      <c r="C10" s="7"/>
      <c r="D10" s="7" t="s">
        <v>12</v>
      </c>
      <c r="E10" s="7"/>
      <c r="F10" s="7" t="s">
        <v>13</v>
      </c>
      <c r="G10" s="7"/>
      <c r="H10" s="7" t="s">
        <v>33</v>
      </c>
      <c r="I10" s="23"/>
      <c r="J10" s="66" t="s">
        <v>34</v>
      </c>
      <c r="K10" s="66"/>
      <c r="L10" s="22" t="s">
        <v>14</v>
      </c>
      <c r="M10" s="27"/>
      <c r="N10" s="23" t="s">
        <v>15</v>
      </c>
      <c r="O10" s="7"/>
      <c r="P10" s="22" t="s">
        <v>16</v>
      </c>
      <c r="Q10" s="7"/>
      <c r="R10" s="44" t="s">
        <v>35</v>
      </c>
      <c r="S10" s="23"/>
      <c r="T10" s="67" t="s">
        <v>36</v>
      </c>
      <c r="U10" s="26" t="s">
        <v>37</v>
      </c>
    </row>
    <row r="11" spans="1:21" x14ac:dyDescent="0.2">
      <c r="A11" s="18"/>
      <c r="B11" s="8" t="s">
        <v>21</v>
      </c>
      <c r="C11" s="8" t="s">
        <v>22</v>
      </c>
      <c r="D11" s="8" t="s">
        <v>21</v>
      </c>
      <c r="E11" s="8" t="s">
        <v>22</v>
      </c>
      <c r="F11" s="8" t="s">
        <v>21</v>
      </c>
      <c r="G11" s="8" t="s">
        <v>22</v>
      </c>
      <c r="H11" s="8" t="s">
        <v>21</v>
      </c>
      <c r="I11" s="8" t="s">
        <v>22</v>
      </c>
      <c r="J11" s="8" t="s">
        <v>21</v>
      </c>
      <c r="K11" s="8" t="s">
        <v>22</v>
      </c>
      <c r="L11" s="8" t="s">
        <v>21</v>
      </c>
      <c r="M11" s="8" t="s">
        <v>22</v>
      </c>
      <c r="N11" s="8" t="s">
        <v>21</v>
      </c>
      <c r="O11" s="8" t="s">
        <v>22</v>
      </c>
      <c r="P11" s="8" t="s">
        <v>21</v>
      </c>
      <c r="Q11" s="8" t="s">
        <v>22</v>
      </c>
      <c r="R11" s="8" t="s">
        <v>21</v>
      </c>
      <c r="S11" s="14" t="s">
        <v>22</v>
      </c>
      <c r="T11" s="34"/>
      <c r="U11" s="35"/>
    </row>
    <row r="12" spans="1:21" ht="18" customHeight="1" x14ac:dyDescent="0.2">
      <c r="A12" s="68" t="s">
        <v>38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10</v>
      </c>
      <c r="I12" s="57">
        <v>2</v>
      </c>
      <c r="J12" s="57">
        <v>11</v>
      </c>
      <c r="K12" s="57">
        <v>1</v>
      </c>
      <c r="L12" s="57">
        <f>B12+D12+F12+H12+J12</f>
        <v>21</v>
      </c>
      <c r="M12" s="57">
        <f t="shared" ref="L12:M16" si="0">C12+E12+G12+I12+K12</f>
        <v>3</v>
      </c>
      <c r="N12" s="57">
        <v>0</v>
      </c>
      <c r="O12" s="57">
        <v>0</v>
      </c>
      <c r="P12" s="57">
        <v>11</v>
      </c>
      <c r="Q12" s="57">
        <v>1</v>
      </c>
      <c r="R12" s="57">
        <v>10</v>
      </c>
      <c r="S12" s="69">
        <v>2</v>
      </c>
      <c r="T12" s="57">
        <v>39</v>
      </c>
      <c r="U12" s="55">
        <f>(L12+M12)/T12</f>
        <v>0.61538461538461542</v>
      </c>
    </row>
    <row r="13" spans="1:21" ht="18" customHeight="1" x14ac:dyDescent="0.2">
      <c r="A13" s="68" t="s">
        <v>39</v>
      </c>
      <c r="B13" s="47">
        <v>0</v>
      </c>
      <c r="C13" s="47">
        <v>0</v>
      </c>
      <c r="D13" s="47">
        <v>0</v>
      </c>
      <c r="E13" s="47">
        <v>0</v>
      </c>
      <c r="F13" s="47">
        <v>20</v>
      </c>
      <c r="G13" s="47">
        <v>2</v>
      </c>
      <c r="H13" s="47">
        <v>21</v>
      </c>
      <c r="I13" s="47">
        <v>0</v>
      </c>
      <c r="J13" s="47">
        <v>0</v>
      </c>
      <c r="K13" s="47">
        <v>0</v>
      </c>
      <c r="L13" s="57">
        <f t="shared" si="0"/>
        <v>41</v>
      </c>
      <c r="M13" s="57">
        <f t="shared" si="0"/>
        <v>2</v>
      </c>
      <c r="N13" s="57">
        <v>0</v>
      </c>
      <c r="O13" s="57">
        <v>0</v>
      </c>
      <c r="P13" s="57">
        <v>21</v>
      </c>
      <c r="Q13" s="57">
        <v>0</v>
      </c>
      <c r="R13" s="47">
        <v>13</v>
      </c>
      <c r="S13" s="48">
        <v>0</v>
      </c>
      <c r="T13" s="47">
        <v>29</v>
      </c>
      <c r="U13" s="55">
        <f>(L13+M13)/T13</f>
        <v>1.4827586206896552</v>
      </c>
    </row>
    <row r="14" spans="1:21" ht="18" customHeight="1" x14ac:dyDescent="0.2">
      <c r="A14" s="68" t="s">
        <v>40</v>
      </c>
      <c r="B14" s="47">
        <v>0</v>
      </c>
      <c r="C14" s="47">
        <v>0</v>
      </c>
      <c r="D14" s="47">
        <v>0</v>
      </c>
      <c r="E14" s="47">
        <v>0</v>
      </c>
      <c r="F14" s="47">
        <v>3</v>
      </c>
      <c r="G14" s="47">
        <v>0</v>
      </c>
      <c r="H14" s="47">
        <v>3</v>
      </c>
      <c r="I14" s="47">
        <v>0</v>
      </c>
      <c r="J14" s="47">
        <v>0</v>
      </c>
      <c r="K14" s="47">
        <v>0</v>
      </c>
      <c r="L14" s="57">
        <f t="shared" si="0"/>
        <v>6</v>
      </c>
      <c r="M14" s="57">
        <f t="shared" si="0"/>
        <v>0</v>
      </c>
      <c r="N14" s="57">
        <v>0</v>
      </c>
      <c r="O14" s="57">
        <v>0</v>
      </c>
      <c r="P14" s="57">
        <v>3</v>
      </c>
      <c r="Q14" s="57">
        <v>0</v>
      </c>
      <c r="R14" s="47">
        <v>2</v>
      </c>
      <c r="S14" s="48">
        <v>0</v>
      </c>
      <c r="T14" s="47">
        <v>21</v>
      </c>
      <c r="U14" s="55">
        <f>(L14+M14)/T14</f>
        <v>0.2857142857142857</v>
      </c>
    </row>
    <row r="15" spans="1:21" ht="18" customHeight="1" x14ac:dyDescent="0.2">
      <c r="A15" s="68" t="s">
        <v>41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7">
        <v>14</v>
      </c>
      <c r="I15" s="47">
        <v>3</v>
      </c>
      <c r="J15" s="47">
        <v>13</v>
      </c>
      <c r="K15" s="47">
        <v>3</v>
      </c>
      <c r="L15" s="57">
        <f>B15+D15+F15+H15+J15</f>
        <v>27</v>
      </c>
      <c r="M15" s="57">
        <f t="shared" si="0"/>
        <v>6</v>
      </c>
      <c r="N15" s="57">
        <v>0</v>
      </c>
      <c r="O15" s="57">
        <v>0</v>
      </c>
      <c r="P15" s="57">
        <v>13</v>
      </c>
      <c r="Q15" s="57">
        <v>3</v>
      </c>
      <c r="R15" s="47">
        <v>10</v>
      </c>
      <c r="S15" s="48">
        <v>3</v>
      </c>
      <c r="T15" s="47">
        <v>24</v>
      </c>
      <c r="U15" s="55">
        <f>(L15+M15)/T15</f>
        <v>1.375</v>
      </c>
    </row>
    <row r="16" spans="1:21" ht="18" customHeight="1" x14ac:dyDescent="0.2">
      <c r="A16" s="68" t="s">
        <v>42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  <c r="H16" s="47">
        <v>5</v>
      </c>
      <c r="I16" s="47">
        <v>2</v>
      </c>
      <c r="J16" s="47">
        <v>4</v>
      </c>
      <c r="K16" s="47">
        <v>2</v>
      </c>
      <c r="L16" s="57">
        <f t="shared" si="0"/>
        <v>9</v>
      </c>
      <c r="M16" s="57">
        <f t="shared" si="0"/>
        <v>4</v>
      </c>
      <c r="N16" s="57">
        <v>0</v>
      </c>
      <c r="O16" s="57">
        <v>0</v>
      </c>
      <c r="P16" s="57">
        <v>4</v>
      </c>
      <c r="Q16" s="57">
        <v>2</v>
      </c>
      <c r="R16" s="47">
        <v>4</v>
      </c>
      <c r="S16" s="48">
        <v>2</v>
      </c>
      <c r="T16" s="47">
        <v>28</v>
      </c>
      <c r="U16" s="55">
        <f>(L16+M16)/T16</f>
        <v>0.4642857142857143</v>
      </c>
    </row>
    <row r="17" spans="1:21" ht="18" customHeight="1" x14ac:dyDescent="0.2">
      <c r="A17" s="70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2"/>
      <c r="M17" s="72"/>
      <c r="N17" s="72"/>
      <c r="O17" s="72"/>
      <c r="P17" s="72"/>
      <c r="Q17" s="72"/>
      <c r="R17" s="71"/>
      <c r="S17" s="73"/>
      <c r="T17" s="71"/>
      <c r="U17" s="73"/>
    </row>
    <row r="18" spans="1:21" ht="18" customHeight="1" x14ac:dyDescent="0.2">
      <c r="A18" s="5" t="s">
        <v>43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57"/>
      <c r="M18" s="57"/>
      <c r="N18" s="57"/>
      <c r="O18" s="57"/>
      <c r="P18" s="57"/>
      <c r="Q18" s="57"/>
      <c r="R18" s="47"/>
      <c r="S18" s="48"/>
      <c r="T18" s="47"/>
      <c r="U18" s="48"/>
    </row>
    <row r="19" spans="1:21" ht="28.5" x14ac:dyDescent="0.2">
      <c r="A19" s="74" t="s">
        <v>44</v>
      </c>
      <c r="B19" s="47"/>
      <c r="C19" s="47"/>
      <c r="D19" s="47"/>
      <c r="E19" s="47"/>
      <c r="F19" s="47"/>
      <c r="G19" s="47"/>
      <c r="H19" s="47">
        <v>5</v>
      </c>
      <c r="I19" s="47">
        <v>1</v>
      </c>
      <c r="J19" s="47"/>
      <c r="K19" s="47"/>
      <c r="L19" s="57">
        <f>B19+D19+F19+H19+J19</f>
        <v>5</v>
      </c>
      <c r="M19" s="57">
        <f>C19+E19+G19+I19+K19</f>
        <v>1</v>
      </c>
      <c r="N19" s="57">
        <v>0</v>
      </c>
      <c r="O19" s="57">
        <v>0</v>
      </c>
      <c r="P19" s="57"/>
      <c r="Q19" s="57"/>
      <c r="R19" s="47">
        <v>4</v>
      </c>
      <c r="S19" s="47">
        <v>0</v>
      </c>
      <c r="T19" s="46">
        <v>7</v>
      </c>
      <c r="U19" s="55">
        <f>(L19+M19)/T19</f>
        <v>0.8571428571428571</v>
      </c>
    </row>
    <row r="20" spans="1:21" ht="18" customHeight="1" x14ac:dyDescent="0.2">
      <c r="A20" s="74" t="s">
        <v>325</v>
      </c>
      <c r="B20" s="47"/>
      <c r="C20" s="47"/>
      <c r="D20" s="47"/>
      <c r="E20" s="47"/>
      <c r="F20" s="47"/>
      <c r="G20" s="47"/>
      <c r="H20" s="47">
        <v>3</v>
      </c>
      <c r="I20" s="47">
        <v>0</v>
      </c>
      <c r="J20" s="47"/>
      <c r="K20" s="47"/>
      <c r="L20" s="57">
        <f t="shared" ref="L20:M26" si="1">B20+D20+F20+H20+J20</f>
        <v>3</v>
      </c>
      <c r="M20" s="57">
        <f t="shared" si="1"/>
        <v>0</v>
      </c>
      <c r="N20" s="57">
        <v>0</v>
      </c>
      <c r="O20" s="57">
        <v>0</v>
      </c>
      <c r="P20" s="57"/>
      <c r="Q20" s="57"/>
      <c r="R20" s="47">
        <v>0</v>
      </c>
      <c r="S20" s="47">
        <v>1</v>
      </c>
      <c r="T20" s="46">
        <v>4</v>
      </c>
      <c r="U20" s="55">
        <f t="shared" ref="U20:U26" si="2">(L20+M20)/T20</f>
        <v>0.75</v>
      </c>
    </row>
    <row r="21" spans="1:21" ht="21" customHeight="1" x14ac:dyDescent="0.2">
      <c r="A21" s="74" t="s">
        <v>45</v>
      </c>
      <c r="B21" s="47"/>
      <c r="C21" s="47"/>
      <c r="D21" s="47"/>
      <c r="E21" s="47"/>
      <c r="F21" s="47"/>
      <c r="G21" s="47"/>
      <c r="H21" s="47">
        <v>3</v>
      </c>
      <c r="I21" s="47">
        <v>0</v>
      </c>
      <c r="J21" s="47"/>
      <c r="K21" s="47"/>
      <c r="L21" s="57">
        <f t="shared" si="1"/>
        <v>3</v>
      </c>
      <c r="M21" s="57">
        <f t="shared" si="1"/>
        <v>0</v>
      </c>
      <c r="N21" s="57">
        <v>1</v>
      </c>
      <c r="O21" s="57">
        <v>0</v>
      </c>
      <c r="P21" s="57"/>
      <c r="Q21" s="57"/>
      <c r="R21" s="47">
        <v>3</v>
      </c>
      <c r="S21" s="47">
        <v>0</v>
      </c>
      <c r="T21" s="46">
        <v>16</v>
      </c>
      <c r="U21" s="55">
        <f t="shared" si="2"/>
        <v>0.1875</v>
      </c>
    </row>
    <row r="22" spans="1:21" ht="28.5" x14ac:dyDescent="0.2">
      <c r="A22" s="74" t="s">
        <v>46</v>
      </c>
      <c r="B22" s="47"/>
      <c r="C22" s="47"/>
      <c r="D22" s="47"/>
      <c r="E22" s="47"/>
      <c r="F22" s="47"/>
      <c r="G22" s="47"/>
      <c r="H22" s="47">
        <v>2</v>
      </c>
      <c r="I22" s="47">
        <v>1</v>
      </c>
      <c r="J22" s="47"/>
      <c r="K22" s="47"/>
      <c r="L22" s="57">
        <v>2</v>
      </c>
      <c r="M22" s="57">
        <f t="shared" si="1"/>
        <v>1</v>
      </c>
      <c r="N22" s="57">
        <v>0</v>
      </c>
      <c r="O22" s="57">
        <v>0</v>
      </c>
      <c r="P22" s="57"/>
      <c r="Q22" s="57"/>
      <c r="R22" s="47">
        <v>2</v>
      </c>
      <c r="S22" s="47">
        <v>0</v>
      </c>
      <c r="T22" s="46">
        <v>5</v>
      </c>
      <c r="U22" s="55">
        <f t="shared" si="2"/>
        <v>0.6</v>
      </c>
    </row>
    <row r="23" spans="1:21" ht="18" customHeight="1" x14ac:dyDescent="0.2">
      <c r="A23" s="74" t="s">
        <v>47</v>
      </c>
      <c r="B23" s="47"/>
      <c r="C23" s="47"/>
      <c r="D23" s="47"/>
      <c r="E23" s="47"/>
      <c r="F23" s="47"/>
      <c r="G23" s="47"/>
      <c r="H23" s="47">
        <v>1</v>
      </c>
      <c r="I23" s="47">
        <v>0</v>
      </c>
      <c r="J23" s="47"/>
      <c r="K23" s="47"/>
      <c r="L23" s="57">
        <f t="shared" si="1"/>
        <v>1</v>
      </c>
      <c r="M23" s="57">
        <f t="shared" si="1"/>
        <v>0</v>
      </c>
      <c r="N23" s="57">
        <v>0</v>
      </c>
      <c r="O23" s="57">
        <v>0</v>
      </c>
      <c r="P23" s="57"/>
      <c r="Q23" s="57"/>
      <c r="R23" s="47">
        <v>2</v>
      </c>
      <c r="S23" s="47">
        <v>1</v>
      </c>
      <c r="T23" s="46">
        <v>11</v>
      </c>
      <c r="U23" s="55">
        <f t="shared" si="2"/>
        <v>9.0909090909090912E-2</v>
      </c>
    </row>
    <row r="24" spans="1:21" ht="18" customHeight="1" x14ac:dyDescent="0.2">
      <c r="A24" s="74" t="s">
        <v>48</v>
      </c>
      <c r="B24" s="47"/>
      <c r="C24" s="47"/>
      <c r="D24" s="47"/>
      <c r="E24" s="47"/>
      <c r="F24" s="47"/>
      <c r="G24" s="47"/>
      <c r="H24" s="47">
        <v>0</v>
      </c>
      <c r="I24" s="47">
        <v>0</v>
      </c>
      <c r="J24" s="47"/>
      <c r="K24" s="47"/>
      <c r="L24" s="57">
        <f t="shared" si="1"/>
        <v>0</v>
      </c>
      <c r="M24" s="57">
        <f t="shared" si="1"/>
        <v>0</v>
      </c>
      <c r="N24" s="57">
        <v>0</v>
      </c>
      <c r="O24" s="57">
        <v>0</v>
      </c>
      <c r="P24" s="57"/>
      <c r="Q24" s="57"/>
      <c r="R24" s="47">
        <v>2</v>
      </c>
      <c r="S24" s="47">
        <v>0</v>
      </c>
      <c r="T24" s="46">
        <v>7</v>
      </c>
      <c r="U24" s="55">
        <f t="shared" si="2"/>
        <v>0</v>
      </c>
    </row>
    <row r="25" spans="1:21" ht="18" customHeight="1" x14ac:dyDescent="0.2">
      <c r="A25" s="74" t="s">
        <v>49</v>
      </c>
      <c r="B25" s="75"/>
      <c r="C25" s="75"/>
      <c r="D25" s="75"/>
      <c r="E25" s="75"/>
      <c r="F25" s="75"/>
      <c r="G25" s="75"/>
      <c r="H25" s="75">
        <v>3</v>
      </c>
      <c r="I25" s="75">
        <v>1</v>
      </c>
      <c r="J25" s="75"/>
      <c r="K25" s="75"/>
      <c r="L25" s="57">
        <f>B25+D25+F25+H25+J25</f>
        <v>3</v>
      </c>
      <c r="M25" s="57">
        <f>C25+E25+G25+I25+K25</f>
        <v>1</v>
      </c>
      <c r="N25" s="57">
        <v>0</v>
      </c>
      <c r="O25" s="57">
        <v>0</v>
      </c>
      <c r="P25" s="57"/>
      <c r="Q25" s="57"/>
      <c r="R25" s="75">
        <v>3</v>
      </c>
      <c r="S25" s="75">
        <v>1</v>
      </c>
      <c r="T25" s="76">
        <v>8</v>
      </c>
      <c r="U25" s="55">
        <f>(L25+M25)/T25</f>
        <v>0.5</v>
      </c>
    </row>
    <row r="26" spans="1:21" ht="18" customHeight="1" x14ac:dyDescent="0.2">
      <c r="A26" s="74" t="s">
        <v>277</v>
      </c>
      <c r="B26" s="75"/>
      <c r="C26" s="75"/>
      <c r="D26" s="75"/>
      <c r="E26" s="75"/>
      <c r="F26" s="75"/>
      <c r="G26" s="75"/>
      <c r="H26" s="75">
        <v>1</v>
      </c>
      <c r="I26" s="75">
        <v>0</v>
      </c>
      <c r="J26" s="75"/>
      <c r="K26" s="75"/>
      <c r="L26" s="57">
        <f t="shared" si="1"/>
        <v>1</v>
      </c>
      <c r="M26" s="57">
        <f t="shared" si="1"/>
        <v>0</v>
      </c>
      <c r="N26" s="57">
        <v>0</v>
      </c>
      <c r="O26" s="57">
        <v>0</v>
      </c>
      <c r="P26" s="57"/>
      <c r="Q26" s="57"/>
      <c r="R26" s="75">
        <v>1</v>
      </c>
      <c r="S26" s="75">
        <v>0</v>
      </c>
      <c r="T26" s="76">
        <v>8</v>
      </c>
      <c r="U26" s="55">
        <f t="shared" si="2"/>
        <v>0.125</v>
      </c>
    </row>
    <row r="27" spans="1:21" ht="18" customHeight="1" x14ac:dyDescent="0.2">
      <c r="A27" s="555" t="s">
        <v>326</v>
      </c>
      <c r="B27" s="47"/>
      <c r="C27" s="47"/>
      <c r="D27" s="47"/>
      <c r="E27" s="47"/>
      <c r="F27" s="47"/>
      <c r="G27" s="47"/>
      <c r="H27" s="47">
        <f>SUM(H19:H26)</f>
        <v>18</v>
      </c>
      <c r="I27" s="47">
        <f>SUM(I19:I26)</f>
        <v>3</v>
      </c>
      <c r="J27" s="47"/>
      <c r="K27" s="47"/>
      <c r="L27" s="47">
        <f>SUM(L19:L26)</f>
        <v>18</v>
      </c>
      <c r="M27" s="47">
        <f>SUM(M19:M26)</f>
        <v>3</v>
      </c>
      <c r="N27" s="57">
        <f>SUM(N19:N26)</f>
        <v>1</v>
      </c>
      <c r="O27" s="57">
        <f>SUM(O19:O26)</f>
        <v>0</v>
      </c>
      <c r="P27" s="57"/>
      <c r="Q27" s="57"/>
      <c r="R27" s="47">
        <f>SUM(R19:R26)</f>
        <v>17</v>
      </c>
      <c r="S27" s="47">
        <f>SUM(S19:S26)</f>
        <v>3</v>
      </c>
      <c r="T27" s="47"/>
      <c r="U27" s="556"/>
    </row>
    <row r="28" spans="1:21" ht="21" customHeight="1" x14ac:dyDescent="0.2">
      <c r="A28" s="77" t="s">
        <v>50</v>
      </c>
      <c r="B28" s="46">
        <f t="shared" ref="B28:T28" si="3">SUM(B12:B27)</f>
        <v>0</v>
      </c>
      <c r="C28" s="46">
        <f t="shared" si="3"/>
        <v>0</v>
      </c>
      <c r="D28" s="46">
        <f t="shared" si="3"/>
        <v>0</v>
      </c>
      <c r="E28" s="46">
        <f t="shared" si="3"/>
        <v>0</v>
      </c>
      <c r="F28" s="46">
        <f t="shared" si="3"/>
        <v>23</v>
      </c>
      <c r="G28" s="46">
        <f t="shared" si="3"/>
        <v>2</v>
      </c>
      <c r="H28" s="46">
        <f>SUM(H12:H26)</f>
        <v>71</v>
      </c>
      <c r="I28" s="46">
        <f>SUM(I12:I26)</f>
        <v>10</v>
      </c>
      <c r="J28" s="46">
        <f t="shared" si="3"/>
        <v>28</v>
      </c>
      <c r="K28" s="46">
        <f t="shared" si="3"/>
        <v>6</v>
      </c>
      <c r="L28" s="46">
        <f>SUM(L12:L26)</f>
        <v>122</v>
      </c>
      <c r="M28" s="46">
        <f t="shared" ref="M28:S28" si="4">SUM(M12:M26)</f>
        <v>18</v>
      </c>
      <c r="N28" s="46">
        <f t="shared" si="4"/>
        <v>1</v>
      </c>
      <c r="O28" s="46">
        <f t="shared" si="4"/>
        <v>0</v>
      </c>
      <c r="P28" s="46">
        <f t="shared" si="4"/>
        <v>52</v>
      </c>
      <c r="Q28" s="46">
        <f t="shared" si="4"/>
        <v>6</v>
      </c>
      <c r="R28" s="46">
        <f>SUM(R12:R26)</f>
        <v>56</v>
      </c>
      <c r="S28" s="46">
        <f t="shared" si="4"/>
        <v>10</v>
      </c>
      <c r="T28" s="46">
        <f t="shared" si="3"/>
        <v>207</v>
      </c>
      <c r="U28" s="78"/>
    </row>
    <row r="29" spans="1:21" x14ac:dyDescent="0.2">
      <c r="A29" s="79" t="s">
        <v>51</v>
      </c>
    </row>
    <row r="30" spans="1:21" x14ac:dyDescent="0.2">
      <c r="A30" s="31" t="s">
        <v>27</v>
      </c>
    </row>
    <row r="31" spans="1:21" x14ac:dyDescent="0.2">
      <c r="A31" s="31" t="s">
        <v>545</v>
      </c>
    </row>
  </sheetData>
  <mergeCells count="1">
    <mergeCell ref="A4:T4"/>
  </mergeCells>
  <printOptions horizontalCentered="1" verticalCentered="1"/>
  <pageMargins left="0.31496062992125984" right="0.31496062992125984" top="0.2" bottom="0.19685039370078741" header="0.4" footer="0.51181102362204722"/>
  <pageSetup scale="95" fitToHeight="0" orientation="landscape" horizontalDpi="4294967292" verticalDpi="4294967292" r:id="rId1"/>
  <headerFooter alignWithMargins="0"/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opLeftCell="A10" zoomScale="80" workbookViewId="0">
      <selection activeCell="I12" sqref="I12"/>
    </sheetView>
  </sheetViews>
  <sheetFormatPr baseColWidth="10" defaultRowHeight="12.75" x14ac:dyDescent="0.2"/>
  <cols>
    <col min="1" max="2" width="11.42578125" style="82"/>
    <col min="3" max="3" width="13.42578125" style="82" customWidth="1"/>
    <col min="4" max="4" width="19.42578125" style="82" bestFit="1" customWidth="1"/>
    <col min="5" max="5" width="6.5703125" style="82" customWidth="1"/>
    <col min="6" max="6" width="5.7109375" style="82" customWidth="1"/>
    <col min="7" max="7" width="6.85546875" style="82" customWidth="1"/>
    <col min="8" max="8" width="13.42578125" style="82" customWidth="1"/>
    <col min="9" max="9" width="13.140625" style="82" customWidth="1"/>
    <col min="10" max="10" width="14" style="82" customWidth="1"/>
    <col min="11" max="11" width="14.7109375" style="82" customWidth="1"/>
    <col min="12" max="16384" width="11.42578125" style="82"/>
  </cols>
  <sheetData>
    <row r="1" spans="1:11" ht="23.25" customHeight="1" x14ac:dyDescent="0.2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x14ac:dyDescent="0.2">
      <c r="K2" s="83" t="s">
        <v>52</v>
      </c>
    </row>
    <row r="3" spans="1:11" ht="24" customHeight="1" x14ac:dyDescent="0.25">
      <c r="A3" s="84" t="s">
        <v>53</v>
      </c>
      <c r="B3" s="85"/>
      <c r="C3" s="85"/>
      <c r="D3" s="85"/>
      <c r="E3" s="85"/>
      <c r="F3" s="85"/>
      <c r="G3" s="85"/>
      <c r="H3" s="85"/>
      <c r="I3" s="85"/>
      <c r="J3" s="81"/>
      <c r="K3" s="81"/>
    </row>
    <row r="4" spans="1:11" ht="24" customHeight="1" x14ac:dyDescent="0.25">
      <c r="A4" s="84" t="s">
        <v>54</v>
      </c>
      <c r="B4" s="85"/>
      <c r="C4" s="85"/>
      <c r="D4" s="85"/>
      <c r="E4" s="85"/>
      <c r="F4" s="85"/>
      <c r="G4" s="85"/>
      <c r="H4" s="85"/>
      <c r="I4" s="85"/>
      <c r="J4" s="81"/>
      <c r="K4" s="81"/>
    </row>
    <row r="5" spans="1:11" ht="25.5" customHeight="1" x14ac:dyDescent="0.25">
      <c r="A5" s="86" t="s">
        <v>55</v>
      </c>
      <c r="B5" s="87"/>
      <c r="C5" s="88" t="s">
        <v>56</v>
      </c>
      <c r="D5" s="89"/>
      <c r="E5" s="89"/>
      <c r="F5" s="89"/>
      <c r="G5" s="89"/>
      <c r="H5" s="89" t="s">
        <v>57</v>
      </c>
      <c r="I5" s="460" t="s">
        <v>354</v>
      </c>
      <c r="J5" s="90"/>
      <c r="K5" s="91"/>
    </row>
    <row r="6" spans="1:11" ht="10.5" customHeight="1" x14ac:dyDescent="0.2">
      <c r="A6" s="92"/>
      <c r="B6" s="87"/>
      <c r="C6" s="92"/>
      <c r="D6" s="92"/>
      <c r="E6" s="92"/>
      <c r="F6" s="92"/>
      <c r="G6" s="92"/>
      <c r="H6" s="92"/>
    </row>
    <row r="7" spans="1:11" s="98" customFormat="1" ht="25.5" customHeight="1" x14ac:dyDescent="0.25">
      <c r="A7" s="93" t="s">
        <v>58</v>
      </c>
      <c r="B7" s="87"/>
      <c r="C7" s="94" t="s">
        <v>355</v>
      </c>
      <c r="D7" s="87"/>
      <c r="E7" s="87"/>
      <c r="F7" s="87"/>
      <c r="G7" s="87" t="s">
        <v>6</v>
      </c>
      <c r="H7" s="95" t="s">
        <v>353</v>
      </c>
      <c r="I7" s="96"/>
      <c r="J7" s="96"/>
      <c r="K7" s="97"/>
    </row>
    <row r="8" spans="1:11" ht="10.5" customHeight="1" x14ac:dyDescent="0.2"/>
    <row r="9" spans="1:11" x14ac:dyDescent="0.2">
      <c r="A9" s="99"/>
      <c r="B9" s="100"/>
      <c r="C9" s="100"/>
      <c r="D9" s="99"/>
      <c r="E9" s="101" t="s">
        <v>59</v>
      </c>
      <c r="F9" s="102"/>
      <c r="G9" s="103"/>
      <c r="H9" s="104"/>
      <c r="I9" s="105"/>
      <c r="J9" s="100"/>
      <c r="K9" s="106"/>
    </row>
    <row r="10" spans="1:11" x14ac:dyDescent="0.2">
      <c r="A10" s="107"/>
      <c r="B10" s="108"/>
      <c r="C10" s="108"/>
      <c r="D10" s="107"/>
      <c r="E10" s="103" t="s">
        <v>60</v>
      </c>
      <c r="F10" s="109"/>
      <c r="G10" s="110" t="s">
        <v>61</v>
      </c>
      <c r="H10" s="111"/>
      <c r="I10" s="112"/>
      <c r="J10" s="113"/>
      <c r="K10" s="114"/>
    </row>
    <row r="11" spans="1:11" ht="42.75" customHeight="1" x14ac:dyDescent="0.2">
      <c r="A11" s="115" t="s">
        <v>62</v>
      </c>
      <c r="B11" s="116"/>
      <c r="C11" s="117"/>
      <c r="D11" s="118" t="s">
        <v>63</v>
      </c>
      <c r="E11" s="119" t="s">
        <v>21</v>
      </c>
      <c r="F11" s="120" t="s">
        <v>22</v>
      </c>
      <c r="G11" s="119" t="s">
        <v>21</v>
      </c>
      <c r="H11" s="121" t="s">
        <v>22</v>
      </c>
      <c r="I11" s="122" t="s">
        <v>64</v>
      </c>
      <c r="J11" s="122" t="s">
        <v>65</v>
      </c>
      <c r="K11" s="118" t="s">
        <v>66</v>
      </c>
    </row>
    <row r="12" spans="1:11" s="129" customFormat="1" ht="42.75" x14ac:dyDescent="0.2">
      <c r="A12" s="588" t="s">
        <v>67</v>
      </c>
      <c r="B12" s="589"/>
      <c r="C12" s="590"/>
      <c r="D12" s="123" t="s">
        <v>327</v>
      </c>
      <c r="E12" s="124">
        <v>13</v>
      </c>
      <c r="F12" s="125">
        <v>0</v>
      </c>
      <c r="G12" s="125">
        <v>11</v>
      </c>
      <c r="H12" s="126">
        <v>0</v>
      </c>
      <c r="I12" s="127">
        <v>5</v>
      </c>
      <c r="J12" s="125">
        <v>1</v>
      </c>
      <c r="K12" s="128"/>
    </row>
    <row r="13" spans="1:11" s="129" customFormat="1" ht="53.25" x14ac:dyDescent="0.2">
      <c r="A13" s="130"/>
      <c r="B13" s="124" t="s">
        <v>68</v>
      </c>
      <c r="C13" s="131"/>
      <c r="D13" s="132" t="s">
        <v>69</v>
      </c>
      <c r="E13" s="124">
        <v>5</v>
      </c>
      <c r="F13" s="125">
        <v>0</v>
      </c>
      <c r="G13" s="125">
        <v>3</v>
      </c>
      <c r="H13" s="126">
        <v>0</v>
      </c>
      <c r="I13" s="124">
        <v>0</v>
      </c>
      <c r="J13" s="125">
        <v>1</v>
      </c>
      <c r="K13" s="128"/>
    </row>
    <row r="14" spans="1:11" s="129" customFormat="1" x14ac:dyDescent="0.2">
      <c r="A14" s="130"/>
      <c r="B14" s="124"/>
      <c r="C14" s="133"/>
      <c r="D14" s="123"/>
      <c r="E14" s="124"/>
      <c r="F14" s="125"/>
      <c r="G14" s="125"/>
      <c r="H14" s="126"/>
      <c r="I14" s="124"/>
      <c r="J14" s="125"/>
      <c r="K14" s="128"/>
    </row>
    <row r="15" spans="1:11" s="129" customFormat="1" ht="18" customHeight="1" x14ac:dyDescent="0.2">
      <c r="A15" s="130"/>
      <c r="B15" s="124"/>
      <c r="C15" s="133"/>
      <c r="D15" s="134"/>
      <c r="E15" s="124"/>
      <c r="F15" s="125"/>
      <c r="G15" s="125"/>
      <c r="H15" s="126"/>
      <c r="I15" s="124"/>
      <c r="J15" s="125"/>
      <c r="K15" s="128"/>
    </row>
    <row r="16" spans="1:11" ht="18" customHeight="1" x14ac:dyDescent="0.2">
      <c r="A16" s="135"/>
      <c r="B16" s="136"/>
      <c r="C16" s="137"/>
      <c r="D16" s="134"/>
      <c r="E16" s="124"/>
      <c r="F16" s="125"/>
      <c r="G16" s="125"/>
      <c r="H16" s="125"/>
      <c r="I16" s="125"/>
      <c r="J16" s="125"/>
      <c r="K16" s="128"/>
    </row>
    <row r="17" spans="1:11" ht="18" customHeight="1" x14ac:dyDescent="0.2">
      <c r="A17" s="135"/>
      <c r="B17" s="136"/>
      <c r="C17" s="137"/>
      <c r="D17" s="134"/>
      <c r="E17" s="124"/>
      <c r="F17" s="125"/>
      <c r="G17" s="125"/>
      <c r="H17" s="125"/>
      <c r="I17" s="125"/>
      <c r="J17" s="125"/>
      <c r="K17" s="128"/>
    </row>
    <row r="18" spans="1:11" ht="18" customHeight="1" x14ac:dyDescent="0.2">
      <c r="A18" s="135"/>
      <c r="B18" s="136"/>
      <c r="C18" s="137"/>
      <c r="D18" s="134"/>
      <c r="E18" s="124"/>
      <c r="F18" s="125"/>
      <c r="G18" s="125"/>
      <c r="H18" s="125"/>
      <c r="I18" s="125"/>
      <c r="J18" s="125"/>
      <c r="K18" s="128"/>
    </row>
    <row r="19" spans="1:11" ht="18" customHeight="1" x14ac:dyDescent="0.2">
      <c r="A19" s="135"/>
      <c r="B19" s="136"/>
      <c r="C19" s="137"/>
      <c r="D19" s="133"/>
      <c r="E19" s="124"/>
      <c r="F19" s="135"/>
      <c r="G19" s="135"/>
      <c r="H19" s="135"/>
      <c r="I19" s="135"/>
      <c r="J19" s="135"/>
      <c r="K19" s="128"/>
    </row>
    <row r="20" spans="1:11" ht="18" customHeight="1" x14ac:dyDescent="0.2">
      <c r="A20" s="135"/>
      <c r="B20" s="136"/>
      <c r="C20" s="137"/>
      <c r="D20" s="137"/>
      <c r="E20" s="136"/>
      <c r="F20" s="135"/>
      <c r="G20" s="135"/>
      <c r="H20" s="135"/>
      <c r="I20" s="135"/>
      <c r="J20" s="135"/>
      <c r="K20" s="138"/>
    </row>
    <row r="21" spans="1:11" ht="18" customHeight="1" x14ac:dyDescent="0.2">
      <c r="A21" s="135"/>
      <c r="B21" s="136"/>
      <c r="C21" s="137"/>
      <c r="D21" s="137"/>
      <c r="E21" s="136"/>
      <c r="F21" s="135"/>
      <c r="G21" s="135"/>
      <c r="H21" s="135"/>
      <c r="I21" s="135"/>
      <c r="J21" s="135"/>
      <c r="K21" s="138"/>
    </row>
    <row r="22" spans="1:11" ht="18" customHeight="1" x14ac:dyDescent="0.2">
      <c r="A22" s="135"/>
      <c r="B22" s="136"/>
      <c r="C22" s="137"/>
      <c r="D22" s="137"/>
      <c r="E22" s="124"/>
      <c r="F22" s="125"/>
      <c r="G22" s="125"/>
      <c r="H22" s="125"/>
      <c r="I22" s="125"/>
      <c r="J22" s="125"/>
      <c r="K22" s="128"/>
    </row>
    <row r="23" spans="1:11" ht="18" customHeight="1" x14ac:dyDescent="0.2">
      <c r="A23" s="139" t="s">
        <v>70</v>
      </c>
      <c r="B23" s="140"/>
      <c r="C23" s="140"/>
      <c r="D23" s="141"/>
      <c r="E23" s="142">
        <f>SUM(E12:E22)</f>
        <v>18</v>
      </c>
      <c r="F23" s="142">
        <f t="shared" ref="F23:K23" si="0">SUM(F12:F22)</f>
        <v>0</v>
      </c>
      <c r="G23" s="142">
        <f t="shared" si="0"/>
        <v>14</v>
      </c>
      <c r="H23" s="142">
        <f t="shared" si="0"/>
        <v>0</v>
      </c>
      <c r="I23" s="142">
        <f t="shared" si="0"/>
        <v>5</v>
      </c>
      <c r="J23" s="142">
        <f t="shared" si="0"/>
        <v>2</v>
      </c>
      <c r="K23" s="142">
        <f t="shared" si="0"/>
        <v>0</v>
      </c>
    </row>
    <row r="24" spans="1:11" ht="18" customHeight="1" x14ac:dyDescent="0.2">
      <c r="A24" s="143"/>
      <c r="B24" s="143"/>
      <c r="C24" s="143"/>
      <c r="D24" s="143"/>
      <c r="E24" s="144"/>
      <c r="F24" s="144"/>
      <c r="G24" s="144"/>
      <c r="H24" s="144"/>
      <c r="I24" s="144"/>
      <c r="J24" s="144"/>
      <c r="K24" s="144"/>
    </row>
    <row r="25" spans="1:11" ht="9.75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</row>
    <row r="26" spans="1:11" ht="14.25" customHeight="1" x14ac:dyDescent="0.2">
      <c r="A26" s="99"/>
      <c r="B26" s="100"/>
      <c r="C26" s="100"/>
      <c r="D26" s="99"/>
      <c r="E26" s="591" t="s">
        <v>71</v>
      </c>
      <c r="F26" s="592"/>
      <c r="G26" s="592"/>
      <c r="H26" s="593"/>
      <c r="I26" s="145"/>
      <c r="J26" s="106"/>
      <c r="K26" s="146"/>
    </row>
    <row r="27" spans="1:11" ht="39" customHeight="1" x14ac:dyDescent="0.2">
      <c r="A27" s="115" t="s">
        <v>72</v>
      </c>
      <c r="B27" s="116"/>
      <c r="C27" s="117"/>
      <c r="D27" s="147" t="s">
        <v>73</v>
      </c>
      <c r="E27" s="103" t="s">
        <v>21</v>
      </c>
      <c r="F27" s="104"/>
      <c r="G27" s="103" t="s">
        <v>22</v>
      </c>
      <c r="H27" s="104"/>
      <c r="I27" s="122" t="s">
        <v>74</v>
      </c>
      <c r="J27" s="122" t="s">
        <v>75</v>
      </c>
      <c r="K27" s="118" t="s">
        <v>76</v>
      </c>
    </row>
    <row r="28" spans="1:11" ht="72" customHeight="1" x14ac:dyDescent="0.2">
      <c r="A28" s="594" t="s">
        <v>68</v>
      </c>
      <c r="B28" s="595"/>
      <c r="C28" s="596"/>
      <c r="D28" s="123" t="s">
        <v>69</v>
      </c>
      <c r="E28" s="597">
        <v>4</v>
      </c>
      <c r="F28" s="590"/>
      <c r="G28" s="93">
        <v>0</v>
      </c>
      <c r="H28" s="148"/>
      <c r="I28" s="125"/>
      <c r="J28" s="135">
        <v>1</v>
      </c>
      <c r="K28" s="128"/>
    </row>
    <row r="29" spans="1:11" ht="18" customHeight="1" x14ac:dyDescent="0.2">
      <c r="A29" s="135"/>
      <c r="B29" s="136"/>
      <c r="C29" s="137"/>
      <c r="D29" s="137"/>
      <c r="E29" s="135"/>
      <c r="F29" s="137"/>
      <c r="G29" s="135"/>
      <c r="H29" s="137"/>
      <c r="I29" s="135"/>
      <c r="J29" s="135"/>
      <c r="K29" s="128"/>
    </row>
    <row r="30" spans="1:11" ht="18" customHeight="1" x14ac:dyDescent="0.2">
      <c r="A30" s="135"/>
      <c r="B30" s="136"/>
      <c r="C30" s="137"/>
      <c r="D30" s="137"/>
      <c r="E30" s="135"/>
      <c r="F30" s="137"/>
      <c r="G30" s="135"/>
      <c r="H30" s="137"/>
      <c r="I30" s="135"/>
      <c r="J30" s="135"/>
      <c r="K30" s="128"/>
    </row>
    <row r="31" spans="1:11" ht="18" customHeight="1" x14ac:dyDescent="0.2">
      <c r="A31" s="135"/>
      <c r="B31" s="136"/>
      <c r="C31" s="137"/>
      <c r="D31" s="137"/>
      <c r="E31" s="135"/>
      <c r="F31" s="137"/>
      <c r="G31" s="135"/>
      <c r="H31" s="137"/>
      <c r="I31" s="135"/>
      <c r="J31" s="135"/>
      <c r="K31" s="128"/>
    </row>
    <row r="32" spans="1:11" ht="18" customHeight="1" x14ac:dyDescent="0.2">
      <c r="A32" s="135"/>
      <c r="B32" s="136"/>
      <c r="C32" s="137"/>
      <c r="D32" s="137"/>
      <c r="E32" s="135"/>
      <c r="F32" s="137"/>
      <c r="G32" s="135"/>
      <c r="H32" s="137"/>
      <c r="I32" s="135"/>
      <c r="J32" s="135"/>
      <c r="K32" s="128"/>
    </row>
    <row r="33" spans="1:11" ht="18" customHeight="1" x14ac:dyDescent="0.2">
      <c r="A33" s="135"/>
      <c r="B33" s="136"/>
      <c r="C33" s="137"/>
      <c r="D33" s="137"/>
      <c r="E33" s="135"/>
      <c r="F33" s="137"/>
      <c r="G33" s="135"/>
      <c r="H33" s="137"/>
      <c r="I33" s="135"/>
      <c r="J33" s="135"/>
      <c r="K33" s="128"/>
    </row>
    <row r="34" spans="1:11" ht="18" customHeight="1" x14ac:dyDescent="0.2">
      <c r="A34" s="135"/>
      <c r="B34" s="136"/>
      <c r="C34" s="137"/>
      <c r="D34" s="137"/>
      <c r="E34" s="135"/>
      <c r="F34" s="137"/>
      <c r="G34" s="135"/>
      <c r="H34" s="137"/>
      <c r="I34" s="135"/>
      <c r="J34" s="135"/>
      <c r="K34" s="128"/>
    </row>
    <row r="35" spans="1:11" ht="18" customHeight="1" x14ac:dyDescent="0.2">
      <c r="A35" s="135"/>
      <c r="B35" s="136"/>
      <c r="C35" s="137"/>
      <c r="D35" s="137"/>
      <c r="E35" s="135"/>
      <c r="F35" s="137"/>
      <c r="G35" s="135"/>
      <c r="H35" s="137"/>
      <c r="I35" s="135"/>
      <c r="J35" s="135"/>
      <c r="K35" s="128"/>
    </row>
    <row r="36" spans="1:11" ht="18" customHeight="1" x14ac:dyDescent="0.2">
      <c r="A36" s="135"/>
      <c r="B36" s="136"/>
      <c r="C36" s="137"/>
      <c r="D36" s="137"/>
      <c r="E36" s="135"/>
      <c r="F36" s="137"/>
      <c r="G36" s="135"/>
      <c r="H36" s="137"/>
      <c r="I36" s="135"/>
      <c r="J36" s="135"/>
      <c r="K36" s="128"/>
    </row>
    <row r="37" spans="1:11" ht="18" customHeight="1" x14ac:dyDescent="0.2">
      <c r="A37" s="135"/>
      <c r="B37" s="136"/>
      <c r="C37" s="137"/>
      <c r="D37" s="137"/>
      <c r="E37" s="135"/>
      <c r="F37" s="137"/>
      <c r="G37" s="135"/>
      <c r="H37" s="137"/>
      <c r="I37" s="135"/>
      <c r="J37" s="135"/>
      <c r="K37" s="128"/>
    </row>
    <row r="38" spans="1:11" ht="18" customHeight="1" x14ac:dyDescent="0.2">
      <c r="A38" s="135"/>
      <c r="B38" s="136"/>
      <c r="C38" s="137"/>
      <c r="D38" s="137"/>
      <c r="E38" s="135"/>
      <c r="F38" s="137"/>
      <c r="G38" s="135"/>
      <c r="H38" s="137"/>
      <c r="I38" s="135"/>
      <c r="J38" s="135"/>
      <c r="K38" s="128"/>
    </row>
    <row r="39" spans="1:11" ht="18" customHeight="1" x14ac:dyDescent="0.2">
      <c r="A39" s="149"/>
      <c r="B39" s="150" t="s">
        <v>77</v>
      </c>
      <c r="C39" s="151"/>
      <c r="D39" s="151"/>
      <c r="E39" s="598">
        <f>SUM(E28:F38)</f>
        <v>4</v>
      </c>
      <c r="F39" s="599"/>
      <c r="G39" s="598">
        <v>0</v>
      </c>
      <c r="H39" s="599"/>
      <c r="I39" s="152">
        <f>SUM(I28:I38)</f>
        <v>0</v>
      </c>
      <c r="J39" s="152">
        <f>SUM(J28:J38)</f>
        <v>1</v>
      </c>
      <c r="K39" s="142">
        <f>SUM(K28:K38)</f>
        <v>0</v>
      </c>
    </row>
  </sheetData>
  <mergeCells count="6">
    <mergeCell ref="A12:C12"/>
    <mergeCell ref="E26:H26"/>
    <mergeCell ref="A28:C28"/>
    <mergeCell ref="E28:F28"/>
    <mergeCell ref="E39:F39"/>
    <mergeCell ref="G39:H39"/>
  </mergeCells>
  <printOptions horizontalCentered="1" verticalCentered="1"/>
  <pageMargins left="0.78740157480314965" right="0.78740157480314965" top="0.98425196850393704" bottom="0.98425196850393704" header="0.511811024" footer="0.511811024"/>
  <pageSetup scale="70" fitToHeight="0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5"/>
  <sheetViews>
    <sheetView showGridLines="0" topLeftCell="A232" zoomScaleNormal="100" zoomScaleSheetLayoutView="75" workbookViewId="0">
      <selection activeCell="E243" sqref="E243:F243"/>
    </sheetView>
  </sheetViews>
  <sheetFormatPr baseColWidth="10" defaultRowHeight="12.75" x14ac:dyDescent="0.2"/>
  <cols>
    <col min="1" max="1" width="38.42578125" style="153" customWidth="1"/>
    <col min="2" max="2" width="33.42578125" style="153" customWidth="1"/>
    <col min="3" max="3" width="11.85546875" style="153" customWidth="1"/>
    <col min="4" max="4" width="41.85546875" style="154" customWidth="1"/>
    <col min="5" max="5" width="7.7109375" style="153" customWidth="1"/>
    <col min="6" max="6" width="11.140625" style="153" bestFit="1" customWidth="1"/>
    <col min="7" max="16384" width="11.42578125" style="153"/>
  </cols>
  <sheetData>
    <row r="2" spans="1:7" ht="18" customHeight="1" x14ac:dyDescent="0.2">
      <c r="A2" s="187" t="s">
        <v>0</v>
      </c>
      <c r="B2" s="181"/>
      <c r="C2" s="181"/>
      <c r="D2" s="182"/>
      <c r="E2" s="181"/>
      <c r="F2" s="181"/>
    </row>
    <row r="3" spans="1:7" ht="14.25" customHeight="1" x14ac:dyDescent="0.35">
      <c r="A3" s="186"/>
      <c r="E3" s="185"/>
      <c r="F3" s="185" t="s">
        <v>52</v>
      </c>
    </row>
    <row r="4" spans="1:7" ht="24.75" customHeight="1" x14ac:dyDescent="0.25">
      <c r="A4" s="184" t="s">
        <v>102</v>
      </c>
      <c r="B4" s="183"/>
      <c r="C4" s="183"/>
      <c r="D4" s="182"/>
      <c r="E4" s="181"/>
      <c r="F4" s="181"/>
    </row>
    <row r="5" spans="1:7" ht="23.25" customHeight="1" x14ac:dyDescent="0.25">
      <c r="A5" s="184" t="s">
        <v>101</v>
      </c>
      <c r="B5" s="183"/>
      <c r="C5" s="183"/>
      <c r="D5" s="182"/>
      <c r="E5" s="181"/>
      <c r="F5" s="181"/>
    </row>
    <row r="6" spans="1:7" s="172" customFormat="1" ht="33.75" customHeight="1" x14ac:dyDescent="0.35">
      <c r="A6" s="176" t="s">
        <v>100</v>
      </c>
      <c r="B6" s="180"/>
      <c r="C6" s="180" t="s">
        <v>99</v>
      </c>
      <c r="D6" s="175" t="s">
        <v>354</v>
      </c>
      <c r="E6" s="174"/>
      <c r="F6" s="179"/>
    </row>
    <row r="7" spans="1:7" s="172" customFormat="1" ht="6.75" customHeight="1" x14ac:dyDescent="0.2">
      <c r="A7" s="178"/>
      <c r="B7" s="178"/>
      <c r="C7" s="178"/>
      <c r="D7" s="177"/>
    </row>
    <row r="8" spans="1:7" s="172" customFormat="1" ht="28.5" customHeight="1" x14ac:dyDescent="0.35">
      <c r="A8" s="176" t="s">
        <v>356</v>
      </c>
      <c r="B8" s="601" t="s">
        <v>357</v>
      </c>
      <c r="C8" s="601"/>
      <c r="D8" s="175"/>
      <c r="E8" s="174"/>
      <c r="F8" s="173"/>
    </row>
    <row r="9" spans="1:7" ht="23.25" customHeight="1" x14ac:dyDescent="0.35">
      <c r="A9" s="169"/>
      <c r="B9" s="171"/>
      <c r="C9" s="168"/>
      <c r="D9" s="170"/>
      <c r="E9" s="169"/>
      <c r="F9" s="168"/>
    </row>
    <row r="10" spans="1:7" ht="6" customHeight="1" x14ac:dyDescent="0.2"/>
    <row r="11" spans="1:7" x14ac:dyDescent="0.2">
      <c r="A11" s="167"/>
      <c r="B11" s="166"/>
      <c r="C11" s="165"/>
      <c r="D11" s="164"/>
      <c r="E11" s="163" t="s">
        <v>98</v>
      </c>
      <c r="F11" s="162"/>
    </row>
    <row r="12" spans="1:7" ht="26.25" customHeight="1" x14ac:dyDescent="0.2">
      <c r="A12" s="161" t="s">
        <v>97</v>
      </c>
      <c r="B12" s="161" t="s">
        <v>96</v>
      </c>
      <c r="C12" s="161" t="s">
        <v>95</v>
      </c>
      <c r="D12" s="160" t="s">
        <v>94</v>
      </c>
      <c r="E12" s="159" t="s">
        <v>21</v>
      </c>
      <c r="F12" s="158" t="s">
        <v>22</v>
      </c>
    </row>
    <row r="13" spans="1:7" s="157" customFormat="1" x14ac:dyDescent="0.2">
      <c r="A13" s="438" t="s">
        <v>286</v>
      </c>
      <c r="B13" s="452" t="s">
        <v>79</v>
      </c>
      <c r="C13" s="453"/>
      <c r="D13" s="438" t="s">
        <v>313</v>
      </c>
      <c r="E13" s="558">
        <v>1</v>
      </c>
      <c r="F13" s="454"/>
      <c r="G13" s="455"/>
    </row>
    <row r="14" spans="1:7" s="157" customFormat="1" x14ac:dyDescent="0.2">
      <c r="A14" s="438" t="s">
        <v>281</v>
      </c>
      <c r="B14" s="452" t="s">
        <v>79</v>
      </c>
      <c r="C14" s="453"/>
      <c r="D14" s="438" t="s">
        <v>87</v>
      </c>
      <c r="E14" s="558">
        <v>1</v>
      </c>
      <c r="F14" s="454"/>
      <c r="G14" s="455"/>
    </row>
    <row r="15" spans="1:7" s="157" customFormat="1" ht="25.5" x14ac:dyDescent="0.2">
      <c r="A15" s="438" t="s">
        <v>281</v>
      </c>
      <c r="B15" s="452" t="s">
        <v>79</v>
      </c>
      <c r="C15" s="453"/>
      <c r="D15" s="438" t="s">
        <v>270</v>
      </c>
      <c r="E15" s="558">
        <v>2</v>
      </c>
      <c r="F15" s="454"/>
      <c r="G15" s="455"/>
    </row>
    <row r="16" spans="1:7" s="157" customFormat="1" x14ac:dyDescent="0.2">
      <c r="A16" s="438" t="s">
        <v>366</v>
      </c>
      <c r="B16" s="452" t="s">
        <v>79</v>
      </c>
      <c r="C16" s="453"/>
      <c r="D16" s="438" t="s">
        <v>85</v>
      </c>
      <c r="E16" s="558">
        <v>1</v>
      </c>
      <c r="F16" s="454"/>
      <c r="G16" s="455"/>
    </row>
    <row r="17" spans="1:7" s="157" customFormat="1" ht="25.5" x14ac:dyDescent="0.2">
      <c r="A17" s="438" t="s">
        <v>282</v>
      </c>
      <c r="B17" s="452" t="s">
        <v>79</v>
      </c>
      <c r="C17" s="453"/>
      <c r="D17" s="438" t="s">
        <v>84</v>
      </c>
      <c r="E17" s="558">
        <v>3</v>
      </c>
      <c r="F17" s="454"/>
      <c r="G17" s="455"/>
    </row>
    <row r="18" spans="1:7" s="157" customFormat="1" x14ac:dyDescent="0.2">
      <c r="A18" s="438" t="s">
        <v>281</v>
      </c>
      <c r="B18" s="452" t="s">
        <v>79</v>
      </c>
      <c r="C18" s="453"/>
      <c r="D18" s="438" t="s">
        <v>358</v>
      </c>
      <c r="E18" s="558">
        <v>1</v>
      </c>
      <c r="F18" s="454"/>
      <c r="G18" s="455"/>
    </row>
    <row r="19" spans="1:7" s="157" customFormat="1" ht="25.5" x14ac:dyDescent="0.2">
      <c r="A19" s="438" t="s">
        <v>281</v>
      </c>
      <c r="B19" s="452" t="s">
        <v>79</v>
      </c>
      <c r="C19" s="453"/>
      <c r="D19" s="438" t="s">
        <v>81</v>
      </c>
      <c r="E19" s="558">
        <v>1</v>
      </c>
      <c r="F19" s="454"/>
      <c r="G19" s="455"/>
    </row>
    <row r="20" spans="1:7" s="157" customFormat="1" x14ac:dyDescent="0.2">
      <c r="A20" s="438" t="s">
        <v>367</v>
      </c>
      <c r="B20" s="452" t="s">
        <v>79</v>
      </c>
      <c r="C20" s="453"/>
      <c r="D20" s="438" t="s">
        <v>80</v>
      </c>
      <c r="E20" s="558">
        <v>1</v>
      </c>
      <c r="F20" s="454"/>
      <c r="G20" s="455"/>
    </row>
    <row r="21" spans="1:7" s="157" customFormat="1" x14ac:dyDescent="0.2">
      <c r="A21" s="438" t="s">
        <v>311</v>
      </c>
      <c r="B21" s="452" t="s">
        <v>79</v>
      </c>
      <c r="C21" s="453"/>
      <c r="D21" s="438" t="s">
        <v>359</v>
      </c>
      <c r="E21" s="558">
        <v>2</v>
      </c>
      <c r="F21" s="454"/>
      <c r="G21" s="455"/>
    </row>
    <row r="22" spans="1:7" s="157" customFormat="1" x14ac:dyDescent="0.2">
      <c r="A22" s="438" t="s">
        <v>288</v>
      </c>
      <c r="B22" s="452" t="s">
        <v>79</v>
      </c>
      <c r="C22" s="453"/>
      <c r="D22" s="438" t="s">
        <v>82</v>
      </c>
      <c r="E22" s="558">
        <v>1</v>
      </c>
      <c r="F22" s="454"/>
      <c r="G22" s="455"/>
    </row>
    <row r="23" spans="1:7" s="157" customFormat="1" x14ac:dyDescent="0.2">
      <c r="A23" s="438" t="s">
        <v>282</v>
      </c>
      <c r="B23" s="452" t="s">
        <v>79</v>
      </c>
      <c r="C23" s="453"/>
      <c r="D23" s="438" t="s">
        <v>82</v>
      </c>
      <c r="E23" s="558">
        <v>1</v>
      </c>
      <c r="F23" s="454"/>
      <c r="G23" s="455"/>
    </row>
    <row r="24" spans="1:7" s="157" customFormat="1" ht="25.5" x14ac:dyDescent="0.2">
      <c r="A24" s="438" t="s">
        <v>282</v>
      </c>
      <c r="B24" s="452" t="s">
        <v>79</v>
      </c>
      <c r="C24" s="453"/>
      <c r="D24" s="438" t="s">
        <v>309</v>
      </c>
      <c r="E24" s="558">
        <v>1</v>
      </c>
      <c r="F24" s="454"/>
      <c r="G24" s="455"/>
    </row>
    <row r="25" spans="1:7" s="157" customFormat="1" ht="25.5" x14ac:dyDescent="0.2">
      <c r="A25" s="438" t="s">
        <v>305</v>
      </c>
      <c r="B25" s="452" t="s">
        <v>79</v>
      </c>
      <c r="C25" s="453"/>
      <c r="D25" s="438" t="s">
        <v>88</v>
      </c>
      <c r="E25" s="558">
        <v>1</v>
      </c>
      <c r="F25" s="454"/>
      <c r="G25" s="455"/>
    </row>
    <row r="26" spans="1:7" s="157" customFormat="1" x14ac:dyDescent="0.2">
      <c r="A26" s="438" t="s">
        <v>281</v>
      </c>
      <c r="B26" s="452" t="s">
        <v>79</v>
      </c>
      <c r="C26" s="453"/>
      <c r="D26" s="438" t="s">
        <v>360</v>
      </c>
      <c r="E26" s="558">
        <v>1</v>
      </c>
      <c r="F26" s="454"/>
      <c r="G26" s="455"/>
    </row>
    <row r="27" spans="1:7" s="157" customFormat="1" ht="25.5" x14ac:dyDescent="0.2">
      <c r="A27" s="438" t="s">
        <v>286</v>
      </c>
      <c r="B27" s="452" t="s">
        <v>79</v>
      </c>
      <c r="C27" s="453"/>
      <c r="D27" s="438" t="s">
        <v>361</v>
      </c>
      <c r="E27" s="558">
        <v>1</v>
      </c>
      <c r="F27" s="454"/>
      <c r="G27" s="455"/>
    </row>
    <row r="28" spans="1:7" s="157" customFormat="1" x14ac:dyDescent="0.2">
      <c r="A28" s="438" t="s">
        <v>286</v>
      </c>
      <c r="B28" s="452" t="s">
        <v>79</v>
      </c>
      <c r="C28" s="453"/>
      <c r="D28" s="438" t="s">
        <v>93</v>
      </c>
      <c r="E28" s="558">
        <v>1</v>
      </c>
      <c r="F28" s="454"/>
      <c r="G28" s="455"/>
    </row>
    <row r="29" spans="1:7" s="157" customFormat="1" ht="25.5" x14ac:dyDescent="0.2">
      <c r="A29" s="438" t="s">
        <v>286</v>
      </c>
      <c r="B29" s="452" t="s">
        <v>79</v>
      </c>
      <c r="C29" s="453"/>
      <c r="D29" s="438" t="s">
        <v>81</v>
      </c>
      <c r="E29" s="558">
        <v>1</v>
      </c>
      <c r="F29" s="454"/>
      <c r="G29" s="455"/>
    </row>
    <row r="30" spans="1:7" s="157" customFormat="1" x14ac:dyDescent="0.2">
      <c r="A30" s="438" t="s">
        <v>286</v>
      </c>
      <c r="B30" s="452" t="s">
        <v>79</v>
      </c>
      <c r="C30" s="453"/>
      <c r="D30" s="438" t="s">
        <v>362</v>
      </c>
      <c r="E30" s="558">
        <v>1</v>
      </c>
      <c r="F30" s="454"/>
      <c r="G30" s="455"/>
    </row>
    <row r="31" spans="1:7" s="157" customFormat="1" ht="25.5" x14ac:dyDescent="0.2">
      <c r="A31" s="438" t="s">
        <v>286</v>
      </c>
      <c r="B31" s="452" t="s">
        <v>79</v>
      </c>
      <c r="C31" s="453"/>
      <c r="D31" s="438" t="s">
        <v>81</v>
      </c>
      <c r="E31" s="558">
        <v>1</v>
      </c>
      <c r="F31" s="454"/>
      <c r="G31" s="455"/>
    </row>
    <row r="32" spans="1:7" s="157" customFormat="1" ht="25.5" x14ac:dyDescent="0.2">
      <c r="A32" s="438" t="s">
        <v>368</v>
      </c>
      <c r="B32" s="452" t="s">
        <v>79</v>
      </c>
      <c r="C32" s="453"/>
      <c r="D32" s="438" t="s">
        <v>90</v>
      </c>
      <c r="E32" s="558">
        <v>1</v>
      </c>
      <c r="F32" s="454"/>
      <c r="G32" s="455"/>
    </row>
    <row r="33" spans="1:7" s="157" customFormat="1" ht="25.5" x14ac:dyDescent="0.2">
      <c r="A33" s="438" t="s">
        <v>369</v>
      </c>
      <c r="B33" s="452" t="s">
        <v>79</v>
      </c>
      <c r="C33" s="453"/>
      <c r="D33" s="438" t="s">
        <v>363</v>
      </c>
      <c r="E33" s="558">
        <v>1</v>
      </c>
      <c r="F33" s="454"/>
      <c r="G33" s="455"/>
    </row>
    <row r="34" spans="1:7" s="157" customFormat="1" ht="25.5" x14ac:dyDescent="0.2">
      <c r="A34" s="438" t="s">
        <v>291</v>
      </c>
      <c r="B34" s="452" t="s">
        <v>79</v>
      </c>
      <c r="C34" s="453"/>
      <c r="D34" s="438" t="s">
        <v>364</v>
      </c>
      <c r="E34" s="558">
        <v>1</v>
      </c>
      <c r="F34" s="454"/>
      <c r="G34" s="455"/>
    </row>
    <row r="35" spans="1:7" s="157" customFormat="1" ht="25.5" x14ac:dyDescent="0.2">
      <c r="A35" s="438" t="s">
        <v>297</v>
      </c>
      <c r="B35" s="452" t="s">
        <v>79</v>
      </c>
      <c r="C35" s="453"/>
      <c r="D35" s="438" t="s">
        <v>306</v>
      </c>
      <c r="E35" s="558">
        <v>1</v>
      </c>
      <c r="F35" s="454"/>
      <c r="G35" s="455"/>
    </row>
    <row r="36" spans="1:7" s="157" customFormat="1" x14ac:dyDescent="0.2">
      <c r="A36" s="438" t="s">
        <v>287</v>
      </c>
      <c r="B36" s="452" t="s">
        <v>79</v>
      </c>
      <c r="C36" s="453"/>
      <c r="D36" s="438" t="s">
        <v>267</v>
      </c>
      <c r="E36" s="558">
        <v>1</v>
      </c>
      <c r="F36" s="454"/>
      <c r="G36" s="455"/>
    </row>
    <row r="37" spans="1:7" s="157" customFormat="1" x14ac:dyDescent="0.2">
      <c r="A37" s="438" t="s">
        <v>281</v>
      </c>
      <c r="B37" s="452" t="s">
        <v>79</v>
      </c>
      <c r="C37" s="453"/>
      <c r="D37" s="438" t="s">
        <v>86</v>
      </c>
      <c r="E37" s="558">
        <v>1</v>
      </c>
      <c r="F37" s="454"/>
      <c r="G37" s="455"/>
    </row>
    <row r="38" spans="1:7" s="157" customFormat="1" x14ac:dyDescent="0.2">
      <c r="A38" s="438" t="s">
        <v>290</v>
      </c>
      <c r="B38" s="452" t="s">
        <v>79</v>
      </c>
      <c r="C38" s="453"/>
      <c r="D38" s="438" t="s">
        <v>267</v>
      </c>
      <c r="E38" s="558">
        <v>2</v>
      </c>
      <c r="F38" s="454"/>
      <c r="G38" s="455"/>
    </row>
    <row r="39" spans="1:7" s="157" customFormat="1" ht="25.5" x14ac:dyDescent="0.2">
      <c r="A39" s="438" t="s">
        <v>287</v>
      </c>
      <c r="B39" s="452" t="s">
        <v>79</v>
      </c>
      <c r="C39" s="453"/>
      <c r="D39" s="438" t="s">
        <v>306</v>
      </c>
      <c r="E39" s="558">
        <v>1</v>
      </c>
      <c r="F39" s="454"/>
      <c r="G39" s="455"/>
    </row>
    <row r="40" spans="1:7" s="157" customFormat="1" ht="25.5" x14ac:dyDescent="0.2">
      <c r="A40" s="438" t="s">
        <v>283</v>
      </c>
      <c r="B40" s="452" t="s">
        <v>79</v>
      </c>
      <c r="C40" s="453"/>
      <c r="D40" s="438" t="s">
        <v>365</v>
      </c>
      <c r="E40" s="558">
        <v>1</v>
      </c>
      <c r="F40" s="454"/>
      <c r="G40" s="455"/>
    </row>
    <row r="41" spans="1:7" s="157" customFormat="1" x14ac:dyDescent="0.2">
      <c r="A41" s="438" t="s">
        <v>281</v>
      </c>
      <c r="B41" s="452" t="s">
        <v>79</v>
      </c>
      <c r="C41" s="453"/>
      <c r="D41" s="438" t="s">
        <v>87</v>
      </c>
      <c r="E41" s="558">
        <v>1</v>
      </c>
      <c r="F41" s="454"/>
      <c r="G41" s="455"/>
    </row>
    <row r="42" spans="1:7" s="157" customFormat="1" ht="25.5" x14ac:dyDescent="0.2">
      <c r="A42" s="438" t="s">
        <v>291</v>
      </c>
      <c r="B42" s="452" t="s">
        <v>79</v>
      </c>
      <c r="C42" s="453"/>
      <c r="D42" s="438" t="s">
        <v>370</v>
      </c>
      <c r="E42" s="558">
        <v>1</v>
      </c>
      <c r="F42" s="454"/>
      <c r="G42" s="455"/>
    </row>
    <row r="43" spans="1:7" s="157" customFormat="1" ht="25.5" x14ac:dyDescent="0.2">
      <c r="A43" s="438" t="s">
        <v>281</v>
      </c>
      <c r="B43" s="452" t="s">
        <v>79</v>
      </c>
      <c r="C43" s="453"/>
      <c r="D43" s="438" t="s">
        <v>308</v>
      </c>
      <c r="E43" s="558">
        <v>2</v>
      </c>
      <c r="F43" s="454"/>
      <c r="G43" s="455"/>
    </row>
    <row r="44" spans="1:7" s="157" customFormat="1" x14ac:dyDescent="0.2">
      <c r="A44" s="438" t="s">
        <v>380</v>
      </c>
      <c r="B44" s="452" t="s">
        <v>79</v>
      </c>
      <c r="C44" s="453"/>
      <c r="D44" s="438" t="s">
        <v>255</v>
      </c>
      <c r="E44" s="558">
        <v>1</v>
      </c>
      <c r="F44" s="454"/>
      <c r="G44" s="455"/>
    </row>
    <row r="45" spans="1:7" s="157" customFormat="1" ht="25.5" x14ac:dyDescent="0.2">
      <c r="A45" s="438" t="s">
        <v>281</v>
      </c>
      <c r="B45" s="452" t="s">
        <v>79</v>
      </c>
      <c r="C45" s="453"/>
      <c r="D45" s="438" t="s">
        <v>371</v>
      </c>
      <c r="E45" s="558">
        <v>1</v>
      </c>
      <c r="F45" s="454"/>
      <c r="G45" s="455"/>
    </row>
    <row r="46" spans="1:7" s="157" customFormat="1" x14ac:dyDescent="0.2">
      <c r="A46" s="438" t="s">
        <v>295</v>
      </c>
      <c r="B46" s="452" t="s">
        <v>79</v>
      </c>
      <c r="C46" s="453"/>
      <c r="D46" s="438" t="s">
        <v>90</v>
      </c>
      <c r="E46" s="558">
        <v>1</v>
      </c>
      <c r="F46" s="454"/>
      <c r="G46" s="455"/>
    </row>
    <row r="47" spans="1:7" s="157" customFormat="1" ht="25.5" x14ac:dyDescent="0.2">
      <c r="A47" s="438" t="s">
        <v>296</v>
      </c>
      <c r="B47" s="452" t="s">
        <v>79</v>
      </c>
      <c r="C47" s="453"/>
      <c r="D47" s="438" t="s">
        <v>88</v>
      </c>
      <c r="E47" s="558">
        <v>1</v>
      </c>
      <c r="F47" s="454"/>
      <c r="G47" s="455"/>
    </row>
    <row r="48" spans="1:7" s="157" customFormat="1" x14ac:dyDescent="0.2">
      <c r="A48" s="438" t="s">
        <v>381</v>
      </c>
      <c r="B48" s="452" t="s">
        <v>79</v>
      </c>
      <c r="C48" s="453"/>
      <c r="D48" s="438" t="s">
        <v>85</v>
      </c>
      <c r="E48" s="558">
        <v>1</v>
      </c>
      <c r="F48" s="454"/>
      <c r="G48" s="455"/>
    </row>
    <row r="49" spans="1:7" s="157" customFormat="1" x14ac:dyDescent="0.2">
      <c r="A49" s="438" t="s">
        <v>281</v>
      </c>
      <c r="B49" s="452" t="s">
        <v>79</v>
      </c>
      <c r="C49" s="453"/>
      <c r="D49" s="438" t="s">
        <v>360</v>
      </c>
      <c r="E49" s="558">
        <v>1</v>
      </c>
      <c r="F49" s="454"/>
      <c r="G49" s="455"/>
    </row>
    <row r="50" spans="1:7" s="157" customFormat="1" ht="25.5" x14ac:dyDescent="0.2">
      <c r="A50" s="438" t="s">
        <v>282</v>
      </c>
      <c r="B50" s="452" t="s">
        <v>79</v>
      </c>
      <c r="C50" s="453"/>
      <c r="D50" s="438" t="s">
        <v>84</v>
      </c>
      <c r="E50" s="558">
        <v>3</v>
      </c>
      <c r="F50" s="454"/>
      <c r="G50" s="455"/>
    </row>
    <row r="51" spans="1:7" s="157" customFormat="1" x14ac:dyDescent="0.2">
      <c r="A51" s="438" t="s">
        <v>382</v>
      </c>
      <c r="B51" s="452" t="s">
        <v>79</v>
      </c>
      <c r="C51" s="453"/>
      <c r="D51" s="438" t="s">
        <v>372</v>
      </c>
      <c r="E51" s="558">
        <v>2</v>
      </c>
      <c r="F51" s="454"/>
      <c r="G51" s="455"/>
    </row>
    <row r="52" spans="1:7" s="157" customFormat="1" ht="25.5" x14ac:dyDescent="0.2">
      <c r="A52" s="438" t="s">
        <v>282</v>
      </c>
      <c r="B52" s="452" t="s">
        <v>79</v>
      </c>
      <c r="C52" s="453"/>
      <c r="D52" s="438" t="s">
        <v>84</v>
      </c>
      <c r="E52" s="558">
        <v>1</v>
      </c>
      <c r="F52" s="454"/>
      <c r="G52" s="455"/>
    </row>
    <row r="53" spans="1:7" s="157" customFormat="1" x14ac:dyDescent="0.2">
      <c r="A53" s="438" t="s">
        <v>289</v>
      </c>
      <c r="B53" s="452" t="s">
        <v>79</v>
      </c>
      <c r="C53" s="453"/>
      <c r="D53" s="438" t="s">
        <v>90</v>
      </c>
      <c r="E53" s="558">
        <v>1</v>
      </c>
      <c r="F53" s="454"/>
      <c r="G53" s="455"/>
    </row>
    <row r="54" spans="1:7" s="157" customFormat="1" x14ac:dyDescent="0.2">
      <c r="A54" s="438" t="s">
        <v>382</v>
      </c>
      <c r="B54" s="452" t="s">
        <v>79</v>
      </c>
      <c r="C54" s="453"/>
      <c r="D54" s="438" t="s">
        <v>93</v>
      </c>
      <c r="E54" s="558">
        <v>1</v>
      </c>
      <c r="F54" s="454"/>
      <c r="G54" s="455"/>
    </row>
    <row r="55" spans="1:7" s="157" customFormat="1" ht="25.5" x14ac:dyDescent="0.2">
      <c r="A55" s="438" t="s">
        <v>383</v>
      </c>
      <c r="B55" s="452" t="s">
        <v>79</v>
      </c>
      <c r="C55" s="453"/>
      <c r="D55" s="438" t="s">
        <v>306</v>
      </c>
      <c r="E55" s="558">
        <v>1</v>
      </c>
      <c r="F55" s="454"/>
      <c r="G55" s="455"/>
    </row>
    <row r="56" spans="1:7" s="157" customFormat="1" x14ac:dyDescent="0.2">
      <c r="A56" s="438" t="s">
        <v>282</v>
      </c>
      <c r="B56" s="452" t="s">
        <v>79</v>
      </c>
      <c r="C56" s="453"/>
      <c r="D56" s="438" t="s">
        <v>82</v>
      </c>
      <c r="E56" s="558">
        <v>1</v>
      </c>
      <c r="F56" s="454"/>
      <c r="G56" s="455"/>
    </row>
    <row r="57" spans="1:7" s="157" customFormat="1" x14ac:dyDescent="0.2">
      <c r="A57" s="438" t="s">
        <v>384</v>
      </c>
      <c r="B57" s="452" t="s">
        <v>79</v>
      </c>
      <c r="C57" s="453"/>
      <c r="D57" s="438" t="s">
        <v>80</v>
      </c>
      <c r="E57" s="558">
        <v>1</v>
      </c>
      <c r="F57" s="454"/>
      <c r="G57" s="455"/>
    </row>
    <row r="58" spans="1:7" s="157" customFormat="1" ht="25.5" x14ac:dyDescent="0.2">
      <c r="A58" s="438" t="s">
        <v>281</v>
      </c>
      <c r="B58" s="452" t="s">
        <v>79</v>
      </c>
      <c r="C58" s="453"/>
      <c r="D58" s="438" t="s">
        <v>81</v>
      </c>
      <c r="E58" s="558">
        <v>1</v>
      </c>
      <c r="F58" s="454"/>
      <c r="G58" s="455"/>
    </row>
    <row r="59" spans="1:7" s="157" customFormat="1" ht="25.5" x14ac:dyDescent="0.2">
      <c r="A59" s="438" t="s">
        <v>281</v>
      </c>
      <c r="B59" s="452" t="s">
        <v>79</v>
      </c>
      <c r="C59" s="453"/>
      <c r="D59" s="438" t="s">
        <v>373</v>
      </c>
      <c r="E59" s="558">
        <v>1</v>
      </c>
      <c r="F59" s="454"/>
      <c r="G59" s="455"/>
    </row>
    <row r="60" spans="1:7" s="157" customFormat="1" ht="25.5" x14ac:dyDescent="0.2">
      <c r="A60" s="438" t="s">
        <v>282</v>
      </c>
      <c r="B60" s="452" t="s">
        <v>79</v>
      </c>
      <c r="C60" s="453"/>
      <c r="D60" s="438" t="s">
        <v>84</v>
      </c>
      <c r="E60" s="558">
        <v>4</v>
      </c>
      <c r="F60" s="454"/>
      <c r="G60" s="455"/>
    </row>
    <row r="61" spans="1:7" s="157" customFormat="1" ht="25.5" x14ac:dyDescent="0.2">
      <c r="A61" s="438" t="s">
        <v>282</v>
      </c>
      <c r="B61" s="452" t="s">
        <v>79</v>
      </c>
      <c r="C61" s="453"/>
      <c r="D61" s="438" t="s">
        <v>309</v>
      </c>
      <c r="E61" s="558">
        <v>1</v>
      </c>
      <c r="F61" s="454"/>
      <c r="G61" s="455"/>
    </row>
    <row r="62" spans="1:7" s="157" customFormat="1" ht="25.5" x14ac:dyDescent="0.2">
      <c r="A62" s="438" t="s">
        <v>287</v>
      </c>
      <c r="B62" s="452" t="s">
        <v>79</v>
      </c>
      <c r="C62" s="453"/>
      <c r="D62" s="438" t="s">
        <v>306</v>
      </c>
      <c r="E62" s="558">
        <v>1</v>
      </c>
      <c r="F62" s="454"/>
      <c r="G62" s="455"/>
    </row>
    <row r="63" spans="1:7" s="157" customFormat="1" x14ac:dyDescent="0.2">
      <c r="A63" s="438" t="s">
        <v>287</v>
      </c>
      <c r="B63" s="452" t="s">
        <v>79</v>
      </c>
      <c r="C63" s="453"/>
      <c r="D63" s="438" t="s">
        <v>267</v>
      </c>
      <c r="E63" s="558">
        <v>1</v>
      </c>
      <c r="F63" s="454"/>
      <c r="G63" s="455"/>
    </row>
    <row r="64" spans="1:7" s="157" customFormat="1" ht="25.5" x14ac:dyDescent="0.2">
      <c r="A64" s="438" t="s">
        <v>281</v>
      </c>
      <c r="B64" s="452" t="s">
        <v>79</v>
      </c>
      <c r="C64" s="453"/>
      <c r="D64" s="438" t="s">
        <v>374</v>
      </c>
      <c r="E64" s="558">
        <v>1</v>
      </c>
      <c r="F64" s="454"/>
      <c r="G64" s="455"/>
    </row>
    <row r="65" spans="1:7" s="157" customFormat="1" x14ac:dyDescent="0.2">
      <c r="A65" s="438" t="s">
        <v>281</v>
      </c>
      <c r="B65" s="452" t="s">
        <v>79</v>
      </c>
      <c r="C65" s="453"/>
      <c r="D65" s="438" t="s">
        <v>375</v>
      </c>
      <c r="E65" s="558">
        <v>1</v>
      </c>
      <c r="F65" s="454"/>
      <c r="G65" s="455"/>
    </row>
    <row r="66" spans="1:7" s="157" customFormat="1" ht="25.5" x14ac:dyDescent="0.2">
      <c r="A66" s="438" t="s">
        <v>300</v>
      </c>
      <c r="B66" s="452" t="s">
        <v>79</v>
      </c>
      <c r="C66" s="453"/>
      <c r="D66" s="438" t="s">
        <v>376</v>
      </c>
      <c r="E66" s="558">
        <v>1</v>
      </c>
      <c r="F66" s="454"/>
      <c r="G66" s="455"/>
    </row>
    <row r="67" spans="1:7" s="157" customFormat="1" x14ac:dyDescent="0.2">
      <c r="A67" s="438" t="s">
        <v>303</v>
      </c>
      <c r="B67" s="452" t="s">
        <v>79</v>
      </c>
      <c r="C67" s="453"/>
      <c r="D67" s="438" t="s">
        <v>377</v>
      </c>
      <c r="E67" s="558">
        <v>1</v>
      </c>
      <c r="F67" s="454"/>
      <c r="G67" s="455"/>
    </row>
    <row r="68" spans="1:7" s="157" customFormat="1" x14ac:dyDescent="0.2">
      <c r="A68" s="438" t="s">
        <v>286</v>
      </c>
      <c r="B68" s="452" t="s">
        <v>79</v>
      </c>
      <c r="C68" s="453"/>
      <c r="D68" s="438" t="s">
        <v>378</v>
      </c>
      <c r="E68" s="558">
        <v>1</v>
      </c>
      <c r="F68" s="454"/>
      <c r="G68" s="455"/>
    </row>
    <row r="69" spans="1:7" s="157" customFormat="1" x14ac:dyDescent="0.2">
      <c r="A69" s="438" t="s">
        <v>282</v>
      </c>
      <c r="B69" s="452" t="s">
        <v>79</v>
      </c>
      <c r="C69" s="453"/>
      <c r="D69" s="438" t="s">
        <v>359</v>
      </c>
      <c r="E69" s="558">
        <v>1</v>
      </c>
      <c r="F69" s="454"/>
      <c r="G69" s="455"/>
    </row>
    <row r="70" spans="1:7" s="157" customFormat="1" x14ac:dyDescent="0.2">
      <c r="A70" s="438" t="s">
        <v>301</v>
      </c>
      <c r="B70" s="452" t="s">
        <v>79</v>
      </c>
      <c r="C70" s="453"/>
      <c r="D70" s="438" t="s">
        <v>259</v>
      </c>
      <c r="E70" s="558">
        <v>1</v>
      </c>
      <c r="F70" s="454"/>
      <c r="G70" s="455"/>
    </row>
    <row r="71" spans="1:7" s="157" customFormat="1" x14ac:dyDescent="0.2">
      <c r="A71" s="438" t="s">
        <v>282</v>
      </c>
      <c r="B71" s="452" t="s">
        <v>79</v>
      </c>
      <c r="C71" s="453"/>
      <c r="D71" s="438" t="s">
        <v>359</v>
      </c>
      <c r="E71" s="558">
        <v>1</v>
      </c>
      <c r="F71" s="454"/>
      <c r="G71" s="455"/>
    </row>
    <row r="72" spans="1:7" s="157" customFormat="1" x14ac:dyDescent="0.2">
      <c r="A72" s="438" t="s">
        <v>385</v>
      </c>
      <c r="B72" s="452" t="s">
        <v>79</v>
      </c>
      <c r="C72" s="453"/>
      <c r="D72" s="438" t="s">
        <v>379</v>
      </c>
      <c r="E72" s="558">
        <v>1</v>
      </c>
      <c r="F72" s="454"/>
      <c r="G72" s="455"/>
    </row>
    <row r="73" spans="1:7" s="157" customFormat="1" ht="25.5" x14ac:dyDescent="0.2">
      <c r="A73" s="438" t="s">
        <v>282</v>
      </c>
      <c r="B73" s="452" t="s">
        <v>79</v>
      </c>
      <c r="C73" s="453"/>
      <c r="D73" s="438" t="s">
        <v>386</v>
      </c>
      <c r="E73" s="558">
        <v>3</v>
      </c>
      <c r="F73" s="454"/>
      <c r="G73" s="455"/>
    </row>
    <row r="74" spans="1:7" s="157" customFormat="1" x14ac:dyDescent="0.2">
      <c r="A74" s="438" t="s">
        <v>391</v>
      </c>
      <c r="B74" s="452" t="s">
        <v>79</v>
      </c>
      <c r="C74" s="453"/>
      <c r="D74" s="438" t="s">
        <v>87</v>
      </c>
      <c r="E74" s="558">
        <v>1</v>
      </c>
      <c r="F74" s="454"/>
      <c r="G74" s="455"/>
    </row>
    <row r="75" spans="1:7" s="157" customFormat="1" x14ac:dyDescent="0.2">
      <c r="A75" s="438" t="s">
        <v>282</v>
      </c>
      <c r="B75" s="452" t="s">
        <v>79</v>
      </c>
      <c r="C75" s="453"/>
      <c r="D75" s="438" t="s">
        <v>82</v>
      </c>
      <c r="E75" s="558">
        <v>1</v>
      </c>
      <c r="F75" s="454"/>
      <c r="G75" s="455"/>
    </row>
    <row r="76" spans="1:7" s="157" customFormat="1" x14ac:dyDescent="0.2">
      <c r="A76" s="438" t="s">
        <v>281</v>
      </c>
      <c r="B76" s="452" t="s">
        <v>79</v>
      </c>
      <c r="C76" s="453"/>
      <c r="D76" s="438" t="s">
        <v>377</v>
      </c>
      <c r="E76" s="558">
        <v>1</v>
      </c>
      <c r="F76" s="454"/>
      <c r="G76" s="455"/>
    </row>
    <row r="77" spans="1:7" s="157" customFormat="1" x14ac:dyDescent="0.2">
      <c r="A77" s="438" t="s">
        <v>282</v>
      </c>
      <c r="B77" s="452" t="s">
        <v>79</v>
      </c>
      <c r="C77" s="453"/>
      <c r="D77" s="438" t="s">
        <v>359</v>
      </c>
      <c r="E77" s="558">
        <v>2</v>
      </c>
      <c r="F77" s="454"/>
      <c r="G77" s="455"/>
    </row>
    <row r="78" spans="1:7" s="157" customFormat="1" x14ac:dyDescent="0.2">
      <c r="A78" s="438" t="s">
        <v>385</v>
      </c>
      <c r="B78" s="452" t="s">
        <v>79</v>
      </c>
      <c r="C78" s="453"/>
      <c r="D78" s="438" t="s">
        <v>379</v>
      </c>
      <c r="E78" s="558">
        <v>1</v>
      </c>
      <c r="F78" s="454"/>
      <c r="G78" s="455"/>
    </row>
    <row r="79" spans="1:7" s="157" customFormat="1" ht="25.5" x14ac:dyDescent="0.2">
      <c r="A79" s="438" t="s">
        <v>392</v>
      </c>
      <c r="B79" s="452" t="s">
        <v>79</v>
      </c>
      <c r="C79" s="453"/>
      <c r="D79" s="438" t="s">
        <v>91</v>
      </c>
      <c r="E79" s="558">
        <v>4</v>
      </c>
      <c r="F79" s="454"/>
      <c r="G79" s="455"/>
    </row>
    <row r="80" spans="1:7" s="157" customFormat="1" x14ac:dyDescent="0.2">
      <c r="A80" s="438" t="s">
        <v>393</v>
      </c>
      <c r="B80" s="452" t="s">
        <v>79</v>
      </c>
      <c r="C80" s="453"/>
      <c r="D80" s="438" t="s">
        <v>387</v>
      </c>
      <c r="E80" s="558">
        <v>1</v>
      </c>
      <c r="F80" s="454"/>
      <c r="G80" s="455"/>
    </row>
    <row r="81" spans="1:7" s="157" customFormat="1" ht="25.5" x14ac:dyDescent="0.2">
      <c r="A81" s="438" t="s">
        <v>281</v>
      </c>
      <c r="B81" s="452" t="s">
        <v>79</v>
      </c>
      <c r="C81" s="453"/>
      <c r="D81" s="438" t="s">
        <v>388</v>
      </c>
      <c r="E81" s="558">
        <v>1</v>
      </c>
      <c r="F81" s="454"/>
      <c r="G81" s="455"/>
    </row>
    <row r="82" spans="1:7" s="157" customFormat="1" ht="25.5" x14ac:dyDescent="0.2">
      <c r="A82" s="438" t="s">
        <v>281</v>
      </c>
      <c r="B82" s="452" t="s">
        <v>79</v>
      </c>
      <c r="C82" s="453"/>
      <c r="D82" s="438" t="s">
        <v>388</v>
      </c>
      <c r="E82" s="558">
        <v>1</v>
      </c>
      <c r="F82" s="454"/>
      <c r="G82" s="455"/>
    </row>
    <row r="83" spans="1:7" s="157" customFormat="1" x14ac:dyDescent="0.2">
      <c r="A83" s="438" t="s">
        <v>281</v>
      </c>
      <c r="B83" s="452" t="s">
        <v>79</v>
      </c>
      <c r="C83" s="453"/>
      <c r="D83" s="438" t="s">
        <v>389</v>
      </c>
      <c r="E83" s="558">
        <v>1</v>
      </c>
      <c r="F83" s="454"/>
      <c r="G83" s="455"/>
    </row>
    <row r="84" spans="1:7" s="157" customFormat="1" x14ac:dyDescent="0.2">
      <c r="A84" s="438" t="s">
        <v>394</v>
      </c>
      <c r="B84" s="452" t="s">
        <v>79</v>
      </c>
      <c r="C84" s="453"/>
      <c r="D84" s="438" t="s">
        <v>257</v>
      </c>
      <c r="E84" s="558">
        <v>1</v>
      </c>
      <c r="F84" s="454"/>
      <c r="G84" s="455"/>
    </row>
    <row r="85" spans="1:7" s="157" customFormat="1" ht="25.5" x14ac:dyDescent="0.2">
      <c r="A85" s="438" t="s">
        <v>282</v>
      </c>
      <c r="B85" s="452" t="s">
        <v>79</v>
      </c>
      <c r="C85" s="453"/>
      <c r="D85" s="438" t="s">
        <v>84</v>
      </c>
      <c r="E85" s="558">
        <v>1</v>
      </c>
      <c r="F85" s="454"/>
      <c r="G85" s="455"/>
    </row>
    <row r="86" spans="1:7" s="157" customFormat="1" ht="25.5" x14ac:dyDescent="0.2">
      <c r="A86" s="438" t="s">
        <v>283</v>
      </c>
      <c r="B86" s="452" t="s">
        <v>79</v>
      </c>
      <c r="C86" s="453"/>
      <c r="D86" s="438" t="s">
        <v>365</v>
      </c>
      <c r="E86" s="558">
        <v>1</v>
      </c>
      <c r="F86" s="454"/>
      <c r="G86" s="455"/>
    </row>
    <row r="87" spans="1:7" s="157" customFormat="1" x14ac:dyDescent="0.2">
      <c r="A87" s="438" t="s">
        <v>281</v>
      </c>
      <c r="B87" s="452" t="s">
        <v>79</v>
      </c>
      <c r="C87" s="453"/>
      <c r="D87" s="438" t="s">
        <v>269</v>
      </c>
      <c r="E87" s="558">
        <v>1</v>
      </c>
      <c r="F87" s="454"/>
      <c r="G87" s="455"/>
    </row>
    <row r="88" spans="1:7" s="157" customFormat="1" ht="25.5" x14ac:dyDescent="0.2">
      <c r="A88" s="438" t="s">
        <v>281</v>
      </c>
      <c r="B88" s="452" t="s">
        <v>79</v>
      </c>
      <c r="C88" s="453"/>
      <c r="D88" s="438" t="s">
        <v>81</v>
      </c>
      <c r="E88" s="558">
        <v>1</v>
      </c>
      <c r="F88" s="454"/>
      <c r="G88" s="455"/>
    </row>
    <row r="89" spans="1:7" s="157" customFormat="1" x14ac:dyDescent="0.2">
      <c r="A89" s="438" t="s">
        <v>281</v>
      </c>
      <c r="B89" s="452" t="s">
        <v>79</v>
      </c>
      <c r="C89" s="453"/>
      <c r="D89" s="438" t="s">
        <v>269</v>
      </c>
      <c r="E89" s="558">
        <v>1</v>
      </c>
      <c r="F89" s="454"/>
      <c r="G89" s="455"/>
    </row>
    <row r="90" spans="1:7" s="157" customFormat="1" x14ac:dyDescent="0.2">
      <c r="A90" s="438" t="s">
        <v>286</v>
      </c>
      <c r="B90" s="452" t="s">
        <v>79</v>
      </c>
      <c r="C90" s="453"/>
      <c r="D90" s="438" t="s">
        <v>89</v>
      </c>
      <c r="E90" s="558">
        <v>1</v>
      </c>
      <c r="F90" s="454"/>
      <c r="G90" s="455"/>
    </row>
    <row r="91" spans="1:7" s="157" customFormat="1" ht="25.5" x14ac:dyDescent="0.2">
      <c r="A91" s="438" t="s">
        <v>395</v>
      </c>
      <c r="B91" s="452" t="s">
        <v>79</v>
      </c>
      <c r="C91" s="453"/>
      <c r="D91" s="438" t="s">
        <v>81</v>
      </c>
      <c r="E91" s="558">
        <v>1</v>
      </c>
      <c r="F91" s="454"/>
      <c r="G91" s="455"/>
    </row>
    <row r="92" spans="1:7" s="157" customFormat="1" ht="25.5" x14ac:dyDescent="0.2">
      <c r="A92" s="438" t="s">
        <v>281</v>
      </c>
      <c r="B92" s="452" t="s">
        <v>79</v>
      </c>
      <c r="C92" s="453"/>
      <c r="D92" s="438" t="s">
        <v>390</v>
      </c>
      <c r="E92" s="558">
        <v>1</v>
      </c>
      <c r="F92" s="454"/>
      <c r="G92" s="455"/>
    </row>
    <row r="93" spans="1:7" s="157" customFormat="1" ht="25.5" x14ac:dyDescent="0.2">
      <c r="A93" s="438" t="s">
        <v>294</v>
      </c>
      <c r="B93" s="452" t="s">
        <v>79</v>
      </c>
      <c r="C93" s="453"/>
      <c r="D93" s="438" t="s">
        <v>306</v>
      </c>
      <c r="E93" s="558">
        <v>1</v>
      </c>
      <c r="F93" s="454"/>
      <c r="G93" s="455"/>
    </row>
    <row r="94" spans="1:7" s="157" customFormat="1" x14ac:dyDescent="0.2">
      <c r="A94" s="438" t="s">
        <v>281</v>
      </c>
      <c r="B94" s="452" t="s">
        <v>79</v>
      </c>
      <c r="C94" s="453"/>
      <c r="D94" s="438" t="s">
        <v>87</v>
      </c>
      <c r="E94" s="558">
        <v>1</v>
      </c>
      <c r="F94" s="454"/>
      <c r="G94" s="455"/>
    </row>
    <row r="95" spans="1:7" s="157" customFormat="1" ht="25.5" x14ac:dyDescent="0.2">
      <c r="A95" s="438" t="s">
        <v>286</v>
      </c>
      <c r="B95" s="452" t="s">
        <v>79</v>
      </c>
      <c r="C95" s="453"/>
      <c r="D95" s="438" t="s">
        <v>370</v>
      </c>
      <c r="E95" s="558">
        <v>1</v>
      </c>
      <c r="F95" s="454"/>
      <c r="G95" s="455"/>
    </row>
    <row r="96" spans="1:7" s="157" customFormat="1" x14ac:dyDescent="0.2">
      <c r="A96" s="438" t="s">
        <v>281</v>
      </c>
      <c r="B96" s="452" t="s">
        <v>79</v>
      </c>
      <c r="C96" s="453"/>
      <c r="D96" s="438" t="s">
        <v>87</v>
      </c>
      <c r="E96" s="558">
        <v>1</v>
      </c>
      <c r="F96" s="454"/>
      <c r="G96" s="455"/>
    </row>
    <row r="97" spans="1:7" s="157" customFormat="1" ht="25.5" x14ac:dyDescent="0.2">
      <c r="A97" s="438" t="s">
        <v>286</v>
      </c>
      <c r="B97" s="452" t="s">
        <v>79</v>
      </c>
      <c r="C97" s="453"/>
      <c r="D97" s="438" t="s">
        <v>370</v>
      </c>
      <c r="E97" s="558">
        <v>1</v>
      </c>
      <c r="F97" s="454"/>
      <c r="G97" s="455"/>
    </row>
    <row r="98" spans="1:7" s="157" customFormat="1" x14ac:dyDescent="0.2">
      <c r="A98" s="438" t="s">
        <v>289</v>
      </c>
      <c r="B98" s="452" t="s">
        <v>79</v>
      </c>
      <c r="C98" s="453"/>
      <c r="D98" s="438" t="s">
        <v>92</v>
      </c>
      <c r="E98" s="558">
        <v>1</v>
      </c>
      <c r="F98" s="454"/>
      <c r="G98" s="455"/>
    </row>
    <row r="99" spans="1:7" s="157" customFormat="1" ht="25.5" x14ac:dyDescent="0.2">
      <c r="A99" s="438" t="s">
        <v>281</v>
      </c>
      <c r="B99" s="452" t="s">
        <v>79</v>
      </c>
      <c r="C99" s="453"/>
      <c r="D99" s="438" t="s">
        <v>371</v>
      </c>
      <c r="E99" s="558">
        <v>1</v>
      </c>
      <c r="F99" s="454"/>
      <c r="G99" s="455"/>
    </row>
    <row r="100" spans="1:7" s="157" customFormat="1" x14ac:dyDescent="0.2">
      <c r="A100" s="438" t="s">
        <v>289</v>
      </c>
      <c r="B100" s="452" t="s">
        <v>79</v>
      </c>
      <c r="C100" s="453"/>
      <c r="D100" s="438" t="s">
        <v>93</v>
      </c>
      <c r="E100" s="558">
        <v>1</v>
      </c>
      <c r="F100" s="454"/>
      <c r="G100" s="455"/>
    </row>
    <row r="101" spans="1:7" s="157" customFormat="1" ht="25.5" x14ac:dyDescent="0.2">
      <c r="A101" s="438" t="s">
        <v>286</v>
      </c>
      <c r="B101" s="452" t="s">
        <v>79</v>
      </c>
      <c r="C101" s="453"/>
      <c r="D101" s="438" t="s">
        <v>308</v>
      </c>
      <c r="E101" s="558">
        <v>1</v>
      </c>
      <c r="F101" s="454"/>
      <c r="G101" s="455"/>
    </row>
    <row r="102" spans="1:7" s="157" customFormat="1" x14ac:dyDescent="0.2">
      <c r="A102" s="438" t="s">
        <v>284</v>
      </c>
      <c r="B102" s="452" t="s">
        <v>79</v>
      </c>
      <c r="C102" s="453"/>
      <c r="D102" s="438" t="s">
        <v>372</v>
      </c>
      <c r="E102" s="558">
        <v>1</v>
      </c>
      <c r="F102" s="454"/>
      <c r="G102" s="455"/>
    </row>
    <row r="103" spans="1:7" s="157" customFormat="1" ht="25.5" x14ac:dyDescent="0.2">
      <c r="A103" s="438" t="s">
        <v>281</v>
      </c>
      <c r="B103" s="452" t="s">
        <v>79</v>
      </c>
      <c r="C103" s="453"/>
      <c r="D103" s="438" t="s">
        <v>308</v>
      </c>
      <c r="E103" s="558">
        <v>1</v>
      </c>
      <c r="F103" s="454"/>
      <c r="G103" s="455"/>
    </row>
    <row r="104" spans="1:7" s="157" customFormat="1" ht="25.5" x14ac:dyDescent="0.2">
      <c r="A104" s="438" t="s">
        <v>281</v>
      </c>
      <c r="B104" s="452" t="s">
        <v>79</v>
      </c>
      <c r="C104" s="453"/>
      <c r="D104" s="438" t="s">
        <v>308</v>
      </c>
      <c r="E104" s="558">
        <v>1</v>
      </c>
      <c r="F104" s="454"/>
      <c r="G104" s="455"/>
    </row>
    <row r="105" spans="1:7" s="157" customFormat="1" x14ac:dyDescent="0.2">
      <c r="A105" s="438" t="s">
        <v>281</v>
      </c>
      <c r="B105" s="452" t="s">
        <v>79</v>
      </c>
      <c r="C105" s="453"/>
      <c r="D105" s="438" t="s">
        <v>86</v>
      </c>
      <c r="E105" s="558">
        <v>1</v>
      </c>
      <c r="F105" s="454"/>
      <c r="G105" s="455"/>
    </row>
    <row r="106" spans="1:7" s="157" customFormat="1" x14ac:dyDescent="0.2">
      <c r="A106" s="438" t="s">
        <v>286</v>
      </c>
      <c r="B106" s="452" t="s">
        <v>79</v>
      </c>
      <c r="C106" s="453"/>
      <c r="D106" s="438" t="s">
        <v>313</v>
      </c>
      <c r="E106" s="558">
        <v>1</v>
      </c>
      <c r="F106" s="454"/>
      <c r="G106" s="455"/>
    </row>
    <row r="107" spans="1:7" s="157" customFormat="1" ht="25.5" x14ac:dyDescent="0.2">
      <c r="A107" s="438" t="s">
        <v>283</v>
      </c>
      <c r="B107" s="452" t="s">
        <v>79</v>
      </c>
      <c r="C107" s="453"/>
      <c r="D107" s="438" t="s">
        <v>365</v>
      </c>
      <c r="E107" s="558">
        <v>1</v>
      </c>
      <c r="F107" s="454"/>
      <c r="G107" s="455"/>
    </row>
    <row r="108" spans="1:7" s="157" customFormat="1" x14ac:dyDescent="0.2">
      <c r="A108" s="438" t="s">
        <v>305</v>
      </c>
      <c r="B108" s="452" t="s">
        <v>79</v>
      </c>
      <c r="C108" s="453"/>
      <c r="D108" s="438" t="s">
        <v>257</v>
      </c>
      <c r="E108" s="558">
        <v>1</v>
      </c>
      <c r="F108" s="454"/>
      <c r="G108" s="455"/>
    </row>
    <row r="109" spans="1:7" s="157" customFormat="1" ht="30" x14ac:dyDescent="0.25">
      <c r="A109" s="456" t="s">
        <v>295</v>
      </c>
      <c r="B109" s="452" t="s">
        <v>79</v>
      </c>
      <c r="C109" s="453"/>
      <c r="D109" s="456" t="s">
        <v>399</v>
      </c>
      <c r="E109" s="559">
        <v>1</v>
      </c>
      <c r="F109" s="454"/>
      <c r="G109" s="455"/>
    </row>
    <row r="110" spans="1:7" s="157" customFormat="1" ht="25.5" x14ac:dyDescent="0.2">
      <c r="A110" s="438" t="s">
        <v>296</v>
      </c>
      <c r="B110" s="452" t="s">
        <v>79</v>
      </c>
      <c r="C110" s="453"/>
      <c r="D110" s="438" t="s">
        <v>88</v>
      </c>
      <c r="E110" s="558">
        <v>1</v>
      </c>
      <c r="F110" s="454"/>
      <c r="G110" s="455"/>
    </row>
    <row r="111" spans="1:7" s="157" customFormat="1" x14ac:dyDescent="0.2">
      <c r="A111" s="438" t="s">
        <v>296</v>
      </c>
      <c r="B111" s="452" t="s">
        <v>79</v>
      </c>
      <c r="C111" s="453"/>
      <c r="D111" s="438" t="s">
        <v>400</v>
      </c>
      <c r="E111" s="558">
        <v>1</v>
      </c>
      <c r="F111" s="454"/>
      <c r="G111" s="455"/>
    </row>
    <row r="112" spans="1:7" s="157" customFormat="1" x14ac:dyDescent="0.2">
      <c r="A112" s="438" t="s">
        <v>281</v>
      </c>
      <c r="B112" s="452" t="s">
        <v>79</v>
      </c>
      <c r="C112" s="453"/>
      <c r="D112" s="438" t="s">
        <v>401</v>
      </c>
      <c r="E112" s="558">
        <v>1</v>
      </c>
      <c r="F112" s="454"/>
      <c r="G112" s="455"/>
    </row>
    <row r="113" spans="1:7" s="157" customFormat="1" ht="25.5" x14ac:dyDescent="0.2">
      <c r="A113" s="438" t="s">
        <v>292</v>
      </c>
      <c r="B113" s="452" t="s">
        <v>79</v>
      </c>
      <c r="C113" s="453"/>
      <c r="D113" s="438" t="s">
        <v>402</v>
      </c>
      <c r="E113" s="558">
        <v>1</v>
      </c>
      <c r="F113" s="454"/>
      <c r="G113" s="455"/>
    </row>
    <row r="114" spans="1:7" s="157" customFormat="1" ht="25.5" x14ac:dyDescent="0.2">
      <c r="A114" s="438" t="s">
        <v>282</v>
      </c>
      <c r="B114" s="452" t="s">
        <v>79</v>
      </c>
      <c r="C114" s="453"/>
      <c r="D114" s="438" t="s">
        <v>84</v>
      </c>
      <c r="E114" s="558">
        <v>4</v>
      </c>
      <c r="F114" s="454"/>
      <c r="G114" s="455"/>
    </row>
    <row r="115" spans="1:7" s="157" customFormat="1" ht="25.5" x14ac:dyDescent="0.2">
      <c r="A115" s="438" t="s">
        <v>281</v>
      </c>
      <c r="B115" s="452" t="s">
        <v>79</v>
      </c>
      <c r="C115" s="453"/>
      <c r="D115" s="438" t="s">
        <v>403</v>
      </c>
      <c r="E115" s="558">
        <v>1</v>
      </c>
      <c r="F115" s="454"/>
      <c r="G115" s="455"/>
    </row>
    <row r="116" spans="1:7" s="157" customFormat="1" x14ac:dyDescent="0.2">
      <c r="A116" s="438" t="s">
        <v>282</v>
      </c>
      <c r="B116" s="452" t="s">
        <v>79</v>
      </c>
      <c r="C116" s="453"/>
      <c r="D116" s="438" t="s">
        <v>82</v>
      </c>
      <c r="E116" s="558">
        <v>2</v>
      </c>
      <c r="F116" s="454"/>
      <c r="G116" s="455"/>
    </row>
    <row r="117" spans="1:7" s="157" customFormat="1" ht="25.5" x14ac:dyDescent="0.2">
      <c r="A117" s="438" t="s">
        <v>281</v>
      </c>
      <c r="B117" s="452" t="s">
        <v>79</v>
      </c>
      <c r="C117" s="453"/>
      <c r="D117" s="438" t="s">
        <v>81</v>
      </c>
      <c r="E117" s="558">
        <v>1</v>
      </c>
      <c r="F117" s="454"/>
      <c r="G117" s="455"/>
    </row>
    <row r="118" spans="1:7" s="157" customFormat="1" x14ac:dyDescent="0.2">
      <c r="A118" s="438" t="s">
        <v>396</v>
      </c>
      <c r="B118" s="452" t="s">
        <v>79</v>
      </c>
      <c r="C118" s="453"/>
      <c r="D118" s="438" t="s">
        <v>255</v>
      </c>
      <c r="E118" s="558">
        <v>1</v>
      </c>
      <c r="F118" s="454"/>
      <c r="G118" s="455"/>
    </row>
    <row r="119" spans="1:7" s="157" customFormat="1" x14ac:dyDescent="0.2">
      <c r="A119" s="438" t="s">
        <v>281</v>
      </c>
      <c r="B119" s="452" t="s">
        <v>79</v>
      </c>
      <c r="C119" s="453"/>
      <c r="D119" s="438" t="s">
        <v>377</v>
      </c>
      <c r="E119" s="558">
        <v>1</v>
      </c>
      <c r="F119" s="454"/>
      <c r="G119" s="455"/>
    </row>
    <row r="120" spans="1:7" s="157" customFormat="1" ht="25.5" x14ac:dyDescent="0.2">
      <c r="A120" s="438" t="s">
        <v>281</v>
      </c>
      <c r="B120" s="452" t="s">
        <v>79</v>
      </c>
      <c r="C120" s="453"/>
      <c r="D120" s="438" t="s">
        <v>390</v>
      </c>
      <c r="E120" s="558">
        <v>1</v>
      </c>
      <c r="F120" s="454"/>
      <c r="G120" s="455"/>
    </row>
    <row r="121" spans="1:7" s="157" customFormat="1" ht="25.5" x14ac:dyDescent="0.2">
      <c r="A121" s="438" t="s">
        <v>286</v>
      </c>
      <c r="B121" s="452" t="s">
        <v>79</v>
      </c>
      <c r="C121" s="453"/>
      <c r="D121" s="438" t="s">
        <v>81</v>
      </c>
      <c r="E121" s="558">
        <v>1</v>
      </c>
      <c r="F121" s="454"/>
      <c r="G121" s="455"/>
    </row>
    <row r="122" spans="1:7" s="157" customFormat="1" x14ac:dyDescent="0.2">
      <c r="A122" s="438" t="s">
        <v>286</v>
      </c>
      <c r="B122" s="452" t="s">
        <v>79</v>
      </c>
      <c r="C122" s="453"/>
      <c r="D122" s="438" t="s">
        <v>404</v>
      </c>
      <c r="E122" s="558">
        <v>1</v>
      </c>
      <c r="F122" s="454"/>
      <c r="G122" s="455"/>
    </row>
    <row r="123" spans="1:7" s="157" customFormat="1" ht="25.5" x14ac:dyDescent="0.2">
      <c r="A123" s="438" t="s">
        <v>298</v>
      </c>
      <c r="B123" s="452" t="s">
        <v>79</v>
      </c>
      <c r="C123" s="453"/>
      <c r="D123" s="438" t="s">
        <v>81</v>
      </c>
      <c r="E123" s="558">
        <v>1</v>
      </c>
      <c r="F123" s="454"/>
      <c r="G123" s="455"/>
    </row>
    <row r="124" spans="1:7" s="157" customFormat="1" ht="25.5" x14ac:dyDescent="0.2">
      <c r="A124" s="438" t="s">
        <v>286</v>
      </c>
      <c r="B124" s="452" t="s">
        <v>79</v>
      </c>
      <c r="C124" s="453"/>
      <c r="D124" s="438" t="s">
        <v>371</v>
      </c>
      <c r="E124" s="558">
        <v>1</v>
      </c>
      <c r="F124" s="454"/>
      <c r="G124" s="455"/>
    </row>
    <row r="125" spans="1:7" s="157" customFormat="1" ht="25.5" x14ac:dyDescent="0.2">
      <c r="A125" s="438" t="s">
        <v>297</v>
      </c>
      <c r="B125" s="452" t="s">
        <v>79</v>
      </c>
      <c r="C125" s="453"/>
      <c r="D125" s="438" t="s">
        <v>306</v>
      </c>
      <c r="E125" s="558">
        <v>1</v>
      </c>
      <c r="F125" s="454"/>
      <c r="G125" s="455"/>
    </row>
    <row r="126" spans="1:7" s="157" customFormat="1" ht="25.5" x14ac:dyDescent="0.2">
      <c r="A126" s="438" t="s">
        <v>129</v>
      </c>
      <c r="B126" s="452" t="s">
        <v>79</v>
      </c>
      <c r="C126" s="453"/>
      <c r="D126" s="438" t="s">
        <v>405</v>
      </c>
      <c r="E126" s="558">
        <v>9</v>
      </c>
      <c r="F126" s="454"/>
      <c r="G126" s="455"/>
    </row>
    <row r="127" spans="1:7" s="157" customFormat="1" x14ac:dyDescent="0.2">
      <c r="A127" s="438" t="s">
        <v>282</v>
      </c>
      <c r="B127" s="452" t="s">
        <v>79</v>
      </c>
      <c r="C127" s="453"/>
      <c r="D127" s="438" t="s">
        <v>359</v>
      </c>
      <c r="E127" s="558">
        <v>2</v>
      </c>
      <c r="F127" s="454"/>
      <c r="G127" s="455"/>
    </row>
    <row r="128" spans="1:7" s="157" customFormat="1" x14ac:dyDescent="0.2">
      <c r="A128" s="438" t="s">
        <v>397</v>
      </c>
      <c r="B128" s="452" t="s">
        <v>79</v>
      </c>
      <c r="C128" s="453"/>
      <c r="D128" s="438" t="s">
        <v>267</v>
      </c>
      <c r="E128" s="558">
        <v>1</v>
      </c>
      <c r="F128" s="454"/>
      <c r="G128" s="455"/>
    </row>
    <row r="129" spans="1:7" s="157" customFormat="1" x14ac:dyDescent="0.2">
      <c r="A129" s="438" t="s">
        <v>398</v>
      </c>
      <c r="B129" s="452" t="s">
        <v>79</v>
      </c>
      <c r="C129" s="453"/>
      <c r="D129" s="438" t="s">
        <v>255</v>
      </c>
      <c r="E129" s="558">
        <v>1</v>
      </c>
      <c r="F129" s="454"/>
      <c r="G129" s="455"/>
    </row>
    <row r="130" spans="1:7" s="157" customFormat="1" x14ac:dyDescent="0.2">
      <c r="A130" s="438" t="s">
        <v>294</v>
      </c>
      <c r="B130" s="452" t="s">
        <v>79</v>
      </c>
      <c r="C130" s="453"/>
      <c r="D130" s="438" t="s">
        <v>257</v>
      </c>
      <c r="E130" s="558">
        <v>1</v>
      </c>
      <c r="F130" s="454"/>
      <c r="G130" s="455"/>
    </row>
    <row r="131" spans="1:7" s="157" customFormat="1" x14ac:dyDescent="0.2">
      <c r="A131" s="438" t="s">
        <v>299</v>
      </c>
      <c r="B131" s="452" t="s">
        <v>79</v>
      </c>
      <c r="C131" s="453"/>
      <c r="D131" s="438" t="s">
        <v>80</v>
      </c>
      <c r="E131" s="558">
        <v>1</v>
      </c>
      <c r="F131" s="454"/>
      <c r="G131" s="455"/>
    </row>
    <row r="132" spans="1:7" s="157" customFormat="1" x14ac:dyDescent="0.2">
      <c r="A132" s="438" t="s">
        <v>286</v>
      </c>
      <c r="B132" s="452" t="s">
        <v>79</v>
      </c>
      <c r="C132" s="453"/>
      <c r="D132" s="438" t="s">
        <v>87</v>
      </c>
      <c r="E132" s="558">
        <v>1</v>
      </c>
      <c r="F132" s="454"/>
      <c r="G132" s="455"/>
    </row>
    <row r="133" spans="1:7" s="157" customFormat="1" ht="25.5" x14ac:dyDescent="0.2">
      <c r="A133" s="438" t="s">
        <v>281</v>
      </c>
      <c r="B133" s="452" t="s">
        <v>79</v>
      </c>
      <c r="C133" s="453"/>
      <c r="D133" s="438" t="s">
        <v>308</v>
      </c>
      <c r="E133" s="558">
        <v>1</v>
      </c>
      <c r="F133" s="454"/>
      <c r="G133" s="455"/>
    </row>
    <row r="134" spans="1:7" s="157" customFormat="1" ht="25.5" x14ac:dyDescent="0.2">
      <c r="A134" s="438" t="s">
        <v>281</v>
      </c>
      <c r="B134" s="452" t="s">
        <v>79</v>
      </c>
      <c r="C134" s="453"/>
      <c r="D134" s="438" t="s">
        <v>308</v>
      </c>
      <c r="E134" s="558">
        <v>1</v>
      </c>
      <c r="F134" s="454"/>
      <c r="G134" s="455"/>
    </row>
    <row r="135" spans="1:7" s="157" customFormat="1" x14ac:dyDescent="0.2">
      <c r="A135" s="438" t="s">
        <v>381</v>
      </c>
      <c r="B135" s="452" t="s">
        <v>79</v>
      </c>
      <c r="C135" s="453"/>
      <c r="D135" s="438" t="s">
        <v>85</v>
      </c>
      <c r="E135" s="558">
        <v>1</v>
      </c>
      <c r="F135" s="454"/>
      <c r="G135" s="455"/>
    </row>
    <row r="136" spans="1:7" s="157" customFormat="1" x14ac:dyDescent="0.2">
      <c r="A136" s="438" t="s">
        <v>289</v>
      </c>
      <c r="B136" s="452" t="s">
        <v>79</v>
      </c>
      <c r="C136" s="453"/>
      <c r="D136" s="438" t="s">
        <v>93</v>
      </c>
      <c r="E136" s="558">
        <v>1</v>
      </c>
      <c r="F136" s="454"/>
      <c r="G136" s="455"/>
    </row>
    <row r="137" spans="1:7" s="157" customFormat="1" ht="25.5" x14ac:dyDescent="0.2">
      <c r="A137" s="438" t="s">
        <v>282</v>
      </c>
      <c r="B137" s="452" t="s">
        <v>79</v>
      </c>
      <c r="C137" s="453"/>
      <c r="D137" s="438" t="s">
        <v>84</v>
      </c>
      <c r="E137" s="558">
        <v>4</v>
      </c>
      <c r="F137" s="454"/>
      <c r="G137" s="455"/>
    </row>
    <row r="138" spans="1:7" s="157" customFormat="1" ht="25.5" x14ac:dyDescent="0.2">
      <c r="A138" s="438" t="s">
        <v>368</v>
      </c>
      <c r="B138" s="452" t="s">
        <v>79</v>
      </c>
      <c r="C138" s="453"/>
      <c r="D138" s="438" t="s">
        <v>406</v>
      </c>
      <c r="E138" s="558">
        <v>1</v>
      </c>
      <c r="F138" s="454"/>
      <c r="G138" s="455"/>
    </row>
    <row r="139" spans="1:7" s="157" customFormat="1" x14ac:dyDescent="0.2">
      <c r="A139" s="438" t="s">
        <v>305</v>
      </c>
      <c r="B139" s="452" t="s">
        <v>79</v>
      </c>
      <c r="C139" s="453"/>
      <c r="D139" s="438" t="s">
        <v>82</v>
      </c>
      <c r="E139" s="558">
        <v>1</v>
      </c>
      <c r="F139" s="454"/>
      <c r="G139" s="455"/>
    </row>
    <row r="140" spans="1:7" s="157" customFormat="1" x14ac:dyDescent="0.2">
      <c r="A140" s="438" t="s">
        <v>282</v>
      </c>
      <c r="B140" s="452" t="s">
        <v>79</v>
      </c>
      <c r="C140" s="453"/>
      <c r="D140" s="438" t="s">
        <v>82</v>
      </c>
      <c r="E140" s="558">
        <v>1</v>
      </c>
      <c r="F140" s="454"/>
      <c r="G140" s="455"/>
    </row>
    <row r="141" spans="1:7" s="157" customFormat="1" ht="25.5" x14ac:dyDescent="0.2">
      <c r="A141" s="438" t="s">
        <v>281</v>
      </c>
      <c r="B141" s="452" t="s">
        <v>79</v>
      </c>
      <c r="C141" s="453"/>
      <c r="D141" s="438" t="s">
        <v>390</v>
      </c>
      <c r="E141" s="558">
        <v>1</v>
      </c>
      <c r="F141" s="454"/>
      <c r="G141" s="455"/>
    </row>
    <row r="142" spans="1:7" s="157" customFormat="1" x14ac:dyDescent="0.2">
      <c r="A142" s="438" t="s">
        <v>286</v>
      </c>
      <c r="B142" s="452" t="s">
        <v>79</v>
      </c>
      <c r="C142" s="453"/>
      <c r="D142" s="438" t="s">
        <v>93</v>
      </c>
      <c r="E142" s="558">
        <v>1</v>
      </c>
      <c r="F142" s="454"/>
      <c r="G142" s="455"/>
    </row>
    <row r="143" spans="1:7" s="157" customFormat="1" ht="25.5" x14ac:dyDescent="0.2">
      <c r="A143" s="438" t="s">
        <v>284</v>
      </c>
      <c r="B143" s="452" t="s">
        <v>79</v>
      </c>
      <c r="C143" s="453"/>
      <c r="D143" s="438" t="s">
        <v>407</v>
      </c>
      <c r="E143" s="558">
        <v>1</v>
      </c>
      <c r="F143" s="454"/>
      <c r="G143" s="455"/>
    </row>
    <row r="144" spans="1:7" s="157" customFormat="1" x14ac:dyDescent="0.2">
      <c r="A144" s="438" t="s">
        <v>290</v>
      </c>
      <c r="B144" s="452" t="s">
        <v>79</v>
      </c>
      <c r="C144" s="453"/>
      <c r="D144" s="438" t="s">
        <v>267</v>
      </c>
      <c r="E144" s="558">
        <v>1</v>
      </c>
      <c r="F144" s="454"/>
      <c r="G144" s="455"/>
    </row>
    <row r="145" spans="1:7" s="157" customFormat="1" ht="25.5" x14ac:dyDescent="0.2">
      <c r="A145" s="438" t="s">
        <v>293</v>
      </c>
      <c r="B145" s="452" t="s">
        <v>79</v>
      </c>
      <c r="C145" s="453"/>
      <c r="D145" s="438" t="s">
        <v>408</v>
      </c>
      <c r="E145" s="558">
        <v>1</v>
      </c>
      <c r="F145" s="454"/>
      <c r="G145" s="455"/>
    </row>
    <row r="146" spans="1:7" s="157" customFormat="1" x14ac:dyDescent="0.2">
      <c r="A146" s="438" t="s">
        <v>384</v>
      </c>
      <c r="B146" s="452" t="s">
        <v>79</v>
      </c>
      <c r="C146" s="453"/>
      <c r="D146" s="438" t="s">
        <v>409</v>
      </c>
      <c r="E146" s="558">
        <v>1</v>
      </c>
      <c r="F146" s="454"/>
      <c r="G146" s="455"/>
    </row>
    <row r="147" spans="1:7" s="157" customFormat="1" ht="25.5" x14ac:dyDescent="0.2">
      <c r="A147" s="438" t="s">
        <v>294</v>
      </c>
      <c r="B147" s="452" t="s">
        <v>79</v>
      </c>
      <c r="C147" s="453"/>
      <c r="D147" s="438" t="s">
        <v>84</v>
      </c>
      <c r="E147" s="558">
        <v>1</v>
      </c>
      <c r="F147" s="454"/>
      <c r="G147" s="455"/>
    </row>
    <row r="148" spans="1:7" s="157" customFormat="1" ht="25.5" x14ac:dyDescent="0.2">
      <c r="A148" s="438" t="s">
        <v>286</v>
      </c>
      <c r="B148" s="452" t="s">
        <v>79</v>
      </c>
      <c r="C148" s="453"/>
      <c r="D148" s="438" t="s">
        <v>81</v>
      </c>
      <c r="E148" s="558">
        <v>1</v>
      </c>
      <c r="F148" s="454"/>
      <c r="G148" s="455"/>
    </row>
    <row r="149" spans="1:7" s="157" customFormat="1" ht="25.5" x14ac:dyDescent="0.2">
      <c r="A149" s="438" t="s">
        <v>286</v>
      </c>
      <c r="B149" s="452" t="s">
        <v>79</v>
      </c>
      <c r="C149" s="453"/>
      <c r="D149" s="438" t="s">
        <v>410</v>
      </c>
      <c r="E149" s="558">
        <v>1</v>
      </c>
      <c r="F149" s="454"/>
      <c r="G149" s="455"/>
    </row>
    <row r="150" spans="1:7" s="157" customFormat="1" x14ac:dyDescent="0.2">
      <c r="A150" s="438" t="s">
        <v>281</v>
      </c>
      <c r="B150" s="452" t="s">
        <v>79</v>
      </c>
      <c r="C150" s="453"/>
      <c r="D150" s="438" t="s">
        <v>266</v>
      </c>
      <c r="E150" s="558">
        <v>1</v>
      </c>
      <c r="F150" s="454"/>
      <c r="G150" s="455"/>
    </row>
    <row r="151" spans="1:7" s="157" customFormat="1" x14ac:dyDescent="0.2">
      <c r="A151" s="438" t="s">
        <v>281</v>
      </c>
      <c r="B151" s="452" t="s">
        <v>79</v>
      </c>
      <c r="C151" s="453"/>
      <c r="D151" s="438" t="s">
        <v>310</v>
      </c>
      <c r="E151" s="558">
        <v>1</v>
      </c>
      <c r="F151" s="454"/>
      <c r="G151" s="455"/>
    </row>
    <row r="152" spans="1:7" s="157" customFormat="1" ht="25.5" x14ac:dyDescent="0.2">
      <c r="A152" s="438" t="s">
        <v>281</v>
      </c>
      <c r="B152" s="452" t="s">
        <v>79</v>
      </c>
      <c r="C152" s="453"/>
      <c r="D152" s="438" t="s">
        <v>361</v>
      </c>
      <c r="E152" s="558">
        <v>1</v>
      </c>
      <c r="F152" s="454"/>
      <c r="G152" s="455"/>
    </row>
    <row r="153" spans="1:7" s="157" customFormat="1" x14ac:dyDescent="0.2">
      <c r="A153" s="438" t="s">
        <v>281</v>
      </c>
      <c r="B153" s="452" t="s">
        <v>79</v>
      </c>
      <c r="C153" s="453"/>
      <c r="D153" s="438" t="s">
        <v>377</v>
      </c>
      <c r="E153" s="558">
        <v>1</v>
      </c>
      <c r="F153" s="454"/>
      <c r="G153" s="455"/>
    </row>
    <row r="154" spans="1:7" s="157" customFormat="1" ht="25.5" x14ac:dyDescent="0.2">
      <c r="A154" s="438" t="s">
        <v>288</v>
      </c>
      <c r="B154" s="452" t="s">
        <v>79</v>
      </c>
      <c r="C154" s="453"/>
      <c r="D154" s="438" t="s">
        <v>312</v>
      </c>
      <c r="E154" s="558">
        <v>1</v>
      </c>
      <c r="F154" s="454"/>
      <c r="G154" s="455"/>
    </row>
    <row r="155" spans="1:7" s="157" customFormat="1" ht="25.5" x14ac:dyDescent="0.2">
      <c r="A155" s="438" t="s">
        <v>302</v>
      </c>
      <c r="B155" s="452" t="s">
        <v>79</v>
      </c>
      <c r="C155" s="453"/>
      <c r="D155" s="438" t="s">
        <v>307</v>
      </c>
      <c r="E155" s="558">
        <v>1</v>
      </c>
      <c r="F155" s="454"/>
      <c r="G155" s="455"/>
    </row>
    <row r="156" spans="1:7" s="157" customFormat="1" x14ac:dyDescent="0.2">
      <c r="A156" s="438" t="s">
        <v>305</v>
      </c>
      <c r="B156" s="452" t="s">
        <v>79</v>
      </c>
      <c r="C156" s="453"/>
      <c r="D156" s="438" t="s">
        <v>260</v>
      </c>
      <c r="E156" s="558">
        <v>1</v>
      </c>
      <c r="F156" s="454"/>
      <c r="G156" s="455"/>
    </row>
    <row r="157" spans="1:7" s="157" customFormat="1" x14ac:dyDescent="0.2">
      <c r="A157" s="438" t="s">
        <v>281</v>
      </c>
      <c r="B157" s="452" t="s">
        <v>79</v>
      </c>
      <c r="C157" s="453"/>
      <c r="D157" s="438" t="s">
        <v>269</v>
      </c>
      <c r="E157" s="558">
        <v>1</v>
      </c>
      <c r="F157" s="454"/>
      <c r="G157" s="455"/>
    </row>
    <row r="158" spans="1:7" s="157" customFormat="1" x14ac:dyDescent="0.2">
      <c r="A158" s="438" t="s">
        <v>286</v>
      </c>
      <c r="B158" s="452" t="s">
        <v>79</v>
      </c>
      <c r="C158" s="453"/>
      <c r="D158" s="438" t="s">
        <v>268</v>
      </c>
      <c r="E158" s="558">
        <v>1</v>
      </c>
      <c r="F158" s="454"/>
      <c r="G158" s="455"/>
    </row>
    <row r="159" spans="1:7" s="157" customFormat="1" ht="25.5" x14ac:dyDescent="0.2">
      <c r="A159" s="438" t="s">
        <v>304</v>
      </c>
      <c r="B159" s="452" t="s">
        <v>79</v>
      </c>
      <c r="C159" s="453"/>
      <c r="D159" s="438" t="s">
        <v>84</v>
      </c>
      <c r="E159" s="558">
        <v>1</v>
      </c>
      <c r="F159" s="454"/>
      <c r="G159" s="455"/>
    </row>
    <row r="160" spans="1:7" s="157" customFormat="1" x14ac:dyDescent="0.2">
      <c r="A160" s="438" t="s">
        <v>298</v>
      </c>
      <c r="B160" s="452" t="s">
        <v>79</v>
      </c>
      <c r="C160" s="453"/>
      <c r="D160" s="438" t="s">
        <v>80</v>
      </c>
      <c r="E160" s="558">
        <v>1</v>
      </c>
      <c r="F160" s="454"/>
      <c r="G160" s="455"/>
    </row>
    <row r="161" spans="1:7" s="157" customFormat="1" ht="25.5" x14ac:dyDescent="0.2">
      <c r="A161" s="438" t="s">
        <v>282</v>
      </c>
      <c r="B161" s="452" t="s">
        <v>79</v>
      </c>
      <c r="C161" s="453"/>
      <c r="D161" s="438" t="s">
        <v>309</v>
      </c>
      <c r="E161" s="558">
        <v>1</v>
      </c>
      <c r="F161" s="454"/>
      <c r="G161" s="455"/>
    </row>
    <row r="162" spans="1:7" s="157" customFormat="1" x14ac:dyDescent="0.2">
      <c r="A162" s="438" t="s">
        <v>281</v>
      </c>
      <c r="B162" s="452" t="s">
        <v>79</v>
      </c>
      <c r="C162" s="453"/>
      <c r="D162" s="438" t="s">
        <v>86</v>
      </c>
      <c r="E162" s="558">
        <v>1</v>
      </c>
      <c r="F162" s="454"/>
      <c r="G162" s="455"/>
    </row>
    <row r="163" spans="1:7" s="157" customFormat="1" x14ac:dyDescent="0.2">
      <c r="A163" s="438" t="s">
        <v>412</v>
      </c>
      <c r="B163" s="452" t="s">
        <v>79</v>
      </c>
      <c r="C163" s="453"/>
      <c r="D163" s="438" t="s">
        <v>80</v>
      </c>
      <c r="E163" s="558">
        <v>1</v>
      </c>
      <c r="F163" s="454"/>
      <c r="G163" s="455"/>
    </row>
    <row r="164" spans="1:7" s="157" customFormat="1" ht="25.5" x14ac:dyDescent="0.2">
      <c r="A164" s="438" t="s">
        <v>281</v>
      </c>
      <c r="B164" s="452" t="s">
        <v>79</v>
      </c>
      <c r="C164" s="453"/>
      <c r="D164" s="438" t="s">
        <v>81</v>
      </c>
      <c r="E164" s="558">
        <v>1</v>
      </c>
      <c r="F164" s="454"/>
      <c r="G164" s="455"/>
    </row>
    <row r="165" spans="1:7" s="157" customFormat="1" x14ac:dyDescent="0.2">
      <c r="A165" s="438" t="s">
        <v>413</v>
      </c>
      <c r="B165" s="452" t="s">
        <v>79</v>
      </c>
      <c r="C165" s="453"/>
      <c r="D165" s="438" t="s">
        <v>411</v>
      </c>
      <c r="E165" s="558">
        <v>2</v>
      </c>
      <c r="F165" s="454"/>
      <c r="G165" s="455"/>
    </row>
    <row r="166" spans="1:7" s="157" customFormat="1" x14ac:dyDescent="0.2">
      <c r="A166" s="438" t="s">
        <v>282</v>
      </c>
      <c r="B166" s="452" t="s">
        <v>79</v>
      </c>
      <c r="C166" s="453"/>
      <c r="D166" s="438" t="s">
        <v>256</v>
      </c>
      <c r="E166" s="558">
        <v>1</v>
      </c>
      <c r="F166" s="454"/>
      <c r="G166" s="455"/>
    </row>
    <row r="167" spans="1:7" s="157" customFormat="1" ht="25.5" x14ac:dyDescent="0.2">
      <c r="A167" s="438" t="s">
        <v>294</v>
      </c>
      <c r="B167" s="452" t="s">
        <v>79</v>
      </c>
      <c r="C167" s="453"/>
      <c r="D167" s="438" t="s">
        <v>306</v>
      </c>
      <c r="E167" s="558">
        <v>1</v>
      </c>
      <c r="F167" s="454"/>
      <c r="G167" s="455"/>
    </row>
    <row r="168" spans="1:7" s="157" customFormat="1" x14ac:dyDescent="0.2">
      <c r="A168" s="438" t="s">
        <v>281</v>
      </c>
      <c r="B168" s="452" t="s">
        <v>79</v>
      </c>
      <c r="C168" s="453"/>
      <c r="D168" s="438" t="s">
        <v>87</v>
      </c>
      <c r="E168" s="558">
        <v>1</v>
      </c>
      <c r="F168" s="454"/>
      <c r="G168" s="455"/>
    </row>
    <row r="169" spans="1:7" s="157" customFormat="1" x14ac:dyDescent="0.2">
      <c r="A169" s="438" t="s">
        <v>281</v>
      </c>
      <c r="B169" s="452" t="s">
        <v>79</v>
      </c>
      <c r="C169" s="453"/>
      <c r="D169" s="438" t="s">
        <v>87</v>
      </c>
      <c r="E169" s="558">
        <v>1</v>
      </c>
      <c r="F169" s="454"/>
      <c r="G169" s="455"/>
    </row>
    <row r="170" spans="1:7" s="157" customFormat="1" ht="25.5" x14ac:dyDescent="0.2">
      <c r="A170" s="438" t="s">
        <v>291</v>
      </c>
      <c r="B170" s="452" t="s">
        <v>79</v>
      </c>
      <c r="C170" s="453"/>
      <c r="D170" s="438" t="s">
        <v>270</v>
      </c>
      <c r="E170" s="558">
        <v>1</v>
      </c>
      <c r="F170" s="454"/>
      <c r="G170" s="455"/>
    </row>
    <row r="171" spans="1:7" s="157" customFormat="1" ht="25.5" x14ac:dyDescent="0.2">
      <c r="A171" s="438" t="s">
        <v>291</v>
      </c>
      <c r="B171" s="452" t="s">
        <v>79</v>
      </c>
      <c r="C171" s="453"/>
      <c r="D171" s="438" t="s">
        <v>270</v>
      </c>
      <c r="E171" s="558">
        <v>1</v>
      </c>
      <c r="F171" s="454"/>
      <c r="G171" s="455"/>
    </row>
    <row r="172" spans="1:7" s="157" customFormat="1" x14ac:dyDescent="0.2">
      <c r="A172" s="438" t="s">
        <v>296</v>
      </c>
      <c r="B172" s="452" t="s">
        <v>79</v>
      </c>
      <c r="C172" s="453"/>
      <c r="D172" s="438" t="s">
        <v>255</v>
      </c>
      <c r="E172" s="558">
        <v>1</v>
      </c>
      <c r="F172" s="454"/>
      <c r="G172" s="455"/>
    </row>
    <row r="173" spans="1:7" s="157" customFormat="1" ht="25.5" x14ac:dyDescent="0.2">
      <c r="A173" s="438" t="s">
        <v>284</v>
      </c>
      <c r="B173" s="452" t="s">
        <v>79</v>
      </c>
      <c r="C173" s="453"/>
      <c r="D173" s="438" t="s">
        <v>414</v>
      </c>
      <c r="E173" s="558">
        <v>1</v>
      </c>
      <c r="F173" s="454"/>
      <c r="G173" s="455"/>
    </row>
    <row r="174" spans="1:7" s="157" customFormat="1" x14ac:dyDescent="0.2">
      <c r="A174" s="438" t="s">
        <v>296</v>
      </c>
      <c r="B174" s="452" t="s">
        <v>79</v>
      </c>
      <c r="C174" s="453"/>
      <c r="D174" s="438" t="s">
        <v>310</v>
      </c>
      <c r="E174" s="558">
        <v>1</v>
      </c>
      <c r="F174" s="454"/>
      <c r="G174" s="455"/>
    </row>
    <row r="175" spans="1:7" s="157" customFormat="1" x14ac:dyDescent="0.2">
      <c r="A175" s="438" t="s">
        <v>281</v>
      </c>
      <c r="B175" s="452" t="s">
        <v>79</v>
      </c>
      <c r="C175" s="453"/>
      <c r="D175" s="438" t="s">
        <v>269</v>
      </c>
      <c r="E175" s="558">
        <v>1</v>
      </c>
      <c r="F175" s="454"/>
      <c r="G175" s="455"/>
    </row>
    <row r="176" spans="1:7" s="157" customFormat="1" ht="25.5" x14ac:dyDescent="0.2">
      <c r="A176" s="438" t="s">
        <v>281</v>
      </c>
      <c r="B176" s="452" t="s">
        <v>79</v>
      </c>
      <c r="C176" s="453"/>
      <c r="D176" s="438" t="s">
        <v>361</v>
      </c>
      <c r="E176" s="558">
        <v>1</v>
      </c>
      <c r="F176" s="454"/>
      <c r="G176" s="455"/>
    </row>
    <row r="177" spans="1:7" s="157" customFormat="1" ht="25.5" x14ac:dyDescent="0.2">
      <c r="A177" s="438" t="s">
        <v>288</v>
      </c>
      <c r="B177" s="452" t="s">
        <v>79</v>
      </c>
      <c r="C177" s="453"/>
      <c r="D177" s="438" t="s">
        <v>312</v>
      </c>
      <c r="E177" s="558">
        <v>1</v>
      </c>
      <c r="F177" s="454"/>
      <c r="G177" s="455"/>
    </row>
    <row r="178" spans="1:7" s="157" customFormat="1" x14ac:dyDescent="0.2">
      <c r="A178" s="438" t="s">
        <v>305</v>
      </c>
      <c r="B178" s="452" t="s">
        <v>79</v>
      </c>
      <c r="C178" s="453"/>
      <c r="D178" s="438" t="s">
        <v>257</v>
      </c>
      <c r="E178" s="558">
        <v>1</v>
      </c>
      <c r="F178" s="454"/>
      <c r="G178" s="455"/>
    </row>
    <row r="179" spans="1:7" s="157" customFormat="1" ht="25.5" x14ac:dyDescent="0.2">
      <c r="A179" s="438" t="s">
        <v>281</v>
      </c>
      <c r="B179" s="452" t="s">
        <v>79</v>
      </c>
      <c r="C179" s="453"/>
      <c r="D179" s="438" t="s">
        <v>371</v>
      </c>
      <c r="E179" s="558">
        <v>1</v>
      </c>
      <c r="F179" s="454"/>
      <c r="G179" s="455"/>
    </row>
    <row r="180" spans="1:7" s="157" customFormat="1" x14ac:dyDescent="0.2">
      <c r="A180" s="438" t="s">
        <v>281</v>
      </c>
      <c r="B180" s="452" t="s">
        <v>79</v>
      </c>
      <c r="C180" s="453"/>
      <c r="D180" s="438" t="s">
        <v>401</v>
      </c>
      <c r="E180" s="558">
        <v>1</v>
      </c>
      <c r="F180" s="454"/>
      <c r="G180" s="455"/>
    </row>
    <row r="181" spans="1:7" s="157" customFormat="1" ht="25.5" x14ac:dyDescent="0.2">
      <c r="A181" s="438" t="s">
        <v>281</v>
      </c>
      <c r="B181" s="452" t="s">
        <v>79</v>
      </c>
      <c r="C181" s="453"/>
      <c r="D181" s="438" t="s">
        <v>415</v>
      </c>
      <c r="E181" s="558">
        <v>1</v>
      </c>
      <c r="F181" s="454"/>
      <c r="G181" s="455"/>
    </row>
    <row r="182" spans="1:7" s="157" customFormat="1" ht="25.5" x14ac:dyDescent="0.2">
      <c r="A182" s="438" t="s">
        <v>296</v>
      </c>
      <c r="B182" s="452" t="s">
        <v>79</v>
      </c>
      <c r="C182" s="453"/>
      <c r="D182" s="438" t="s">
        <v>416</v>
      </c>
      <c r="E182" s="558">
        <v>3</v>
      </c>
      <c r="F182" s="454"/>
      <c r="G182" s="455"/>
    </row>
    <row r="183" spans="1:7" s="157" customFormat="1" ht="25.5" x14ac:dyDescent="0.2">
      <c r="A183" s="438" t="s">
        <v>292</v>
      </c>
      <c r="B183" s="452" t="s">
        <v>79</v>
      </c>
      <c r="C183" s="453"/>
      <c r="D183" s="438" t="s">
        <v>315</v>
      </c>
      <c r="E183" s="558">
        <v>1</v>
      </c>
      <c r="F183" s="454"/>
      <c r="G183" s="455"/>
    </row>
    <row r="184" spans="1:7" s="157" customFormat="1" x14ac:dyDescent="0.2">
      <c r="A184" s="438" t="s">
        <v>289</v>
      </c>
      <c r="B184" s="452" t="s">
        <v>79</v>
      </c>
      <c r="C184" s="453"/>
      <c r="D184" s="438" t="s">
        <v>314</v>
      </c>
      <c r="E184" s="558">
        <v>1</v>
      </c>
      <c r="F184" s="454"/>
      <c r="G184" s="455"/>
    </row>
    <row r="185" spans="1:7" s="157" customFormat="1" x14ac:dyDescent="0.2">
      <c r="A185" s="438" t="s">
        <v>296</v>
      </c>
      <c r="B185" s="452" t="s">
        <v>79</v>
      </c>
      <c r="C185" s="453"/>
      <c r="D185" s="438" t="s">
        <v>417</v>
      </c>
      <c r="E185" s="558">
        <v>1</v>
      </c>
      <c r="F185" s="454"/>
      <c r="G185" s="455"/>
    </row>
    <row r="186" spans="1:7" s="157" customFormat="1" ht="25.5" x14ac:dyDescent="0.2">
      <c r="A186" s="438" t="s">
        <v>292</v>
      </c>
      <c r="B186" s="452" t="s">
        <v>79</v>
      </c>
      <c r="C186" s="453"/>
      <c r="D186" s="438" t="s">
        <v>416</v>
      </c>
      <c r="E186" s="558">
        <v>1</v>
      </c>
      <c r="F186" s="454"/>
      <c r="G186" s="455"/>
    </row>
    <row r="187" spans="1:7" s="157" customFormat="1" ht="25.5" x14ac:dyDescent="0.2">
      <c r="A187" s="438" t="s">
        <v>282</v>
      </c>
      <c r="B187" s="452" t="s">
        <v>79</v>
      </c>
      <c r="C187" s="453"/>
      <c r="D187" s="438" t="s">
        <v>84</v>
      </c>
      <c r="E187" s="558">
        <v>5</v>
      </c>
      <c r="F187" s="454"/>
      <c r="G187" s="455"/>
    </row>
    <row r="188" spans="1:7" s="157" customFormat="1" ht="25.5" x14ac:dyDescent="0.2">
      <c r="A188" s="438" t="s">
        <v>281</v>
      </c>
      <c r="B188" s="452" t="s">
        <v>79</v>
      </c>
      <c r="C188" s="453"/>
      <c r="D188" s="438" t="s">
        <v>83</v>
      </c>
      <c r="E188" s="558">
        <v>1</v>
      </c>
      <c r="F188" s="454"/>
      <c r="G188" s="455"/>
    </row>
    <row r="189" spans="1:7" s="157" customFormat="1" ht="25.5" x14ac:dyDescent="0.2">
      <c r="A189" s="438" t="s">
        <v>281</v>
      </c>
      <c r="B189" s="452" t="s">
        <v>79</v>
      </c>
      <c r="C189" s="453"/>
      <c r="D189" s="438" t="s">
        <v>390</v>
      </c>
      <c r="E189" s="558">
        <v>1</v>
      </c>
      <c r="F189" s="454"/>
      <c r="G189" s="455"/>
    </row>
    <row r="190" spans="1:7" s="157" customFormat="1" x14ac:dyDescent="0.2">
      <c r="A190" s="438" t="s">
        <v>288</v>
      </c>
      <c r="B190" s="452" t="s">
        <v>79</v>
      </c>
      <c r="C190" s="453"/>
      <c r="D190" s="438" t="s">
        <v>268</v>
      </c>
      <c r="E190" s="558">
        <v>1</v>
      </c>
      <c r="F190" s="454"/>
      <c r="G190" s="455"/>
    </row>
    <row r="191" spans="1:7" s="157" customFormat="1" ht="25.5" x14ac:dyDescent="0.2">
      <c r="A191" s="438" t="s">
        <v>302</v>
      </c>
      <c r="B191" s="452" t="s">
        <v>79</v>
      </c>
      <c r="C191" s="453"/>
      <c r="D191" s="438" t="s">
        <v>84</v>
      </c>
      <c r="E191" s="558">
        <v>1</v>
      </c>
      <c r="F191" s="454"/>
      <c r="G191" s="455"/>
    </row>
    <row r="192" spans="1:7" s="157" customFormat="1" x14ac:dyDescent="0.2">
      <c r="A192" s="438" t="s">
        <v>281</v>
      </c>
      <c r="B192" s="452" t="s">
        <v>79</v>
      </c>
      <c r="C192" s="453"/>
      <c r="D192" s="438" t="s">
        <v>377</v>
      </c>
      <c r="E192" s="558">
        <v>1</v>
      </c>
      <c r="F192" s="454"/>
      <c r="G192" s="455"/>
    </row>
    <row r="193" spans="1:7" s="157" customFormat="1" ht="25.5" x14ac:dyDescent="0.2">
      <c r="A193" s="438" t="s">
        <v>286</v>
      </c>
      <c r="B193" s="452" t="s">
        <v>79</v>
      </c>
      <c r="C193" s="453"/>
      <c r="D193" s="438" t="s">
        <v>418</v>
      </c>
      <c r="E193" s="558">
        <v>1</v>
      </c>
      <c r="F193" s="454"/>
      <c r="G193" s="455"/>
    </row>
    <row r="194" spans="1:7" s="157" customFormat="1" x14ac:dyDescent="0.2">
      <c r="A194" s="438" t="s">
        <v>282</v>
      </c>
      <c r="B194" s="452" t="s">
        <v>79</v>
      </c>
      <c r="C194" s="453"/>
      <c r="D194" s="438" t="s">
        <v>359</v>
      </c>
      <c r="E194" s="558">
        <v>2</v>
      </c>
      <c r="F194" s="454"/>
      <c r="G194" s="455"/>
    </row>
    <row r="195" spans="1:7" s="157" customFormat="1" x14ac:dyDescent="0.2">
      <c r="A195" s="438" t="s">
        <v>285</v>
      </c>
      <c r="B195" s="452" t="s">
        <v>79</v>
      </c>
      <c r="C195" s="453"/>
      <c r="D195" s="438" t="s">
        <v>419</v>
      </c>
      <c r="E195" s="558">
        <v>1</v>
      </c>
      <c r="F195" s="454"/>
      <c r="G195" s="455"/>
    </row>
    <row r="196" spans="1:7" s="157" customFormat="1" ht="25.5" x14ac:dyDescent="0.2">
      <c r="A196" s="438" t="s">
        <v>281</v>
      </c>
      <c r="B196" s="452" t="s">
        <v>79</v>
      </c>
      <c r="C196" s="453"/>
      <c r="D196" s="438" t="s">
        <v>403</v>
      </c>
      <c r="E196" s="558">
        <v>1</v>
      </c>
      <c r="F196" s="454"/>
      <c r="G196" s="455"/>
    </row>
    <row r="197" spans="1:7" s="157" customFormat="1" x14ac:dyDescent="0.2">
      <c r="A197" s="438" t="s">
        <v>385</v>
      </c>
      <c r="B197" s="452" t="s">
        <v>79</v>
      </c>
      <c r="C197" s="453"/>
      <c r="D197" s="438" t="s">
        <v>379</v>
      </c>
      <c r="E197" s="558">
        <v>1</v>
      </c>
      <c r="F197" s="454"/>
      <c r="G197" s="455"/>
    </row>
    <row r="198" spans="1:7" s="157" customFormat="1" ht="25.5" x14ac:dyDescent="0.2">
      <c r="A198" s="438" t="s">
        <v>426</v>
      </c>
      <c r="B198" s="452" t="s">
        <v>79</v>
      </c>
      <c r="C198" s="453"/>
      <c r="D198" s="438" t="s">
        <v>420</v>
      </c>
      <c r="E198" s="558">
        <v>1</v>
      </c>
      <c r="F198" s="454"/>
      <c r="G198" s="455"/>
    </row>
    <row r="199" spans="1:7" s="157" customFormat="1" ht="25.5" x14ac:dyDescent="0.2">
      <c r="A199" s="438" t="s">
        <v>286</v>
      </c>
      <c r="B199" s="452" t="s">
        <v>79</v>
      </c>
      <c r="C199" s="453"/>
      <c r="D199" s="438" t="s">
        <v>81</v>
      </c>
      <c r="E199" s="558">
        <v>1</v>
      </c>
      <c r="F199" s="454"/>
      <c r="G199" s="455"/>
    </row>
    <row r="200" spans="1:7" s="157" customFormat="1" x14ac:dyDescent="0.2">
      <c r="A200" s="438" t="s">
        <v>282</v>
      </c>
      <c r="B200" s="452" t="s">
        <v>79</v>
      </c>
      <c r="C200" s="453"/>
      <c r="D200" s="438" t="s">
        <v>82</v>
      </c>
      <c r="E200" s="558">
        <v>1</v>
      </c>
      <c r="F200" s="454"/>
      <c r="G200" s="455"/>
    </row>
    <row r="201" spans="1:7" s="157" customFormat="1" x14ac:dyDescent="0.2">
      <c r="A201" s="438" t="s">
        <v>288</v>
      </c>
      <c r="B201" s="452" t="s">
        <v>79</v>
      </c>
      <c r="C201" s="453"/>
      <c r="D201" s="438" t="s">
        <v>260</v>
      </c>
      <c r="E201" s="558">
        <v>1</v>
      </c>
      <c r="F201" s="454"/>
      <c r="G201" s="455"/>
    </row>
    <row r="202" spans="1:7" s="157" customFormat="1" x14ac:dyDescent="0.2">
      <c r="A202" s="438" t="s">
        <v>311</v>
      </c>
      <c r="B202" s="452" t="s">
        <v>79</v>
      </c>
      <c r="C202" s="453"/>
      <c r="D202" s="438" t="s">
        <v>311</v>
      </c>
      <c r="E202" s="558">
        <v>1</v>
      </c>
      <c r="F202" s="454"/>
      <c r="G202" s="455"/>
    </row>
    <row r="203" spans="1:7" s="157" customFormat="1" x14ac:dyDescent="0.2">
      <c r="A203" s="438" t="s">
        <v>291</v>
      </c>
      <c r="B203" s="452" t="s">
        <v>79</v>
      </c>
      <c r="C203" s="453"/>
      <c r="D203" s="438" t="s">
        <v>269</v>
      </c>
      <c r="E203" s="558">
        <v>1</v>
      </c>
      <c r="F203" s="454"/>
      <c r="G203" s="455"/>
    </row>
    <row r="204" spans="1:7" s="157" customFormat="1" x14ac:dyDescent="0.2">
      <c r="A204" s="438" t="s">
        <v>282</v>
      </c>
      <c r="B204" s="452" t="s">
        <v>79</v>
      </c>
      <c r="C204" s="453"/>
      <c r="D204" s="438" t="s">
        <v>82</v>
      </c>
      <c r="E204" s="558">
        <v>1</v>
      </c>
      <c r="F204" s="454"/>
      <c r="G204" s="455"/>
    </row>
    <row r="205" spans="1:7" s="157" customFormat="1" ht="25.5" x14ac:dyDescent="0.2">
      <c r="A205" s="438" t="s">
        <v>286</v>
      </c>
      <c r="B205" s="452" t="s">
        <v>79</v>
      </c>
      <c r="C205" s="453"/>
      <c r="D205" s="438" t="s">
        <v>371</v>
      </c>
      <c r="E205" s="558">
        <v>1</v>
      </c>
      <c r="F205" s="454"/>
      <c r="G205" s="455"/>
    </row>
    <row r="206" spans="1:7" s="157" customFormat="1" x14ac:dyDescent="0.2">
      <c r="A206" s="438" t="s">
        <v>427</v>
      </c>
      <c r="B206" s="452" t="s">
        <v>79</v>
      </c>
      <c r="C206" s="453"/>
      <c r="D206" s="438" t="s">
        <v>421</v>
      </c>
      <c r="E206" s="558">
        <v>1</v>
      </c>
      <c r="F206" s="454"/>
      <c r="G206" s="455"/>
    </row>
    <row r="207" spans="1:7" s="157" customFormat="1" x14ac:dyDescent="0.2">
      <c r="A207" s="438" t="s">
        <v>427</v>
      </c>
      <c r="B207" s="452" t="s">
        <v>79</v>
      </c>
      <c r="C207" s="453"/>
      <c r="D207" s="438" t="s">
        <v>421</v>
      </c>
      <c r="E207" s="558">
        <v>1</v>
      </c>
      <c r="F207" s="454"/>
      <c r="G207" s="455"/>
    </row>
    <row r="208" spans="1:7" s="157" customFormat="1" x14ac:dyDescent="0.2">
      <c r="A208" s="438" t="s">
        <v>427</v>
      </c>
      <c r="B208" s="452" t="s">
        <v>79</v>
      </c>
      <c r="C208" s="453"/>
      <c r="D208" s="438" t="s">
        <v>421</v>
      </c>
      <c r="E208" s="558">
        <v>1</v>
      </c>
      <c r="F208" s="454"/>
      <c r="G208" s="455"/>
    </row>
    <row r="209" spans="1:7" s="157" customFormat="1" x14ac:dyDescent="0.2">
      <c r="A209" s="438" t="s">
        <v>303</v>
      </c>
      <c r="B209" s="452" t="s">
        <v>79</v>
      </c>
      <c r="C209" s="453"/>
      <c r="D209" s="438" t="s">
        <v>377</v>
      </c>
      <c r="E209" s="558">
        <v>1</v>
      </c>
      <c r="F209" s="454"/>
      <c r="G209" s="455"/>
    </row>
    <row r="210" spans="1:7" s="157" customFormat="1" x14ac:dyDescent="0.2">
      <c r="A210" s="438" t="s">
        <v>281</v>
      </c>
      <c r="B210" s="452" t="s">
        <v>79</v>
      </c>
      <c r="C210" s="453"/>
      <c r="D210" s="438" t="s">
        <v>358</v>
      </c>
      <c r="E210" s="558">
        <v>1</v>
      </c>
      <c r="F210" s="454"/>
      <c r="G210" s="455"/>
    </row>
    <row r="211" spans="1:7" s="157" customFormat="1" ht="25.5" x14ac:dyDescent="0.2">
      <c r="A211" s="438" t="s">
        <v>428</v>
      </c>
      <c r="B211" s="452" t="s">
        <v>79</v>
      </c>
      <c r="C211" s="453"/>
      <c r="D211" s="438" t="s">
        <v>365</v>
      </c>
      <c r="E211" s="558">
        <v>1</v>
      </c>
      <c r="F211" s="454"/>
      <c r="G211" s="455"/>
    </row>
    <row r="212" spans="1:7" s="157" customFormat="1" x14ac:dyDescent="0.2">
      <c r="A212" s="438" t="s">
        <v>294</v>
      </c>
      <c r="B212" s="452" t="s">
        <v>79</v>
      </c>
      <c r="C212" s="453"/>
      <c r="D212" s="438" t="s">
        <v>85</v>
      </c>
      <c r="E212" s="558">
        <v>1</v>
      </c>
      <c r="F212" s="454"/>
      <c r="G212" s="455"/>
    </row>
    <row r="213" spans="1:7" s="157" customFormat="1" ht="25.5" x14ac:dyDescent="0.2">
      <c r="A213" s="438" t="s">
        <v>294</v>
      </c>
      <c r="B213" s="452" t="s">
        <v>79</v>
      </c>
      <c r="C213" s="453"/>
      <c r="D213" s="438" t="s">
        <v>84</v>
      </c>
      <c r="E213" s="558">
        <v>1</v>
      </c>
      <c r="F213" s="454"/>
      <c r="G213" s="455"/>
    </row>
    <row r="214" spans="1:7" s="157" customFormat="1" ht="25.5" x14ac:dyDescent="0.2">
      <c r="A214" s="438" t="s">
        <v>282</v>
      </c>
      <c r="B214" s="452" t="s">
        <v>79</v>
      </c>
      <c r="C214" s="453"/>
      <c r="D214" s="438" t="s">
        <v>309</v>
      </c>
      <c r="E214" s="558">
        <v>1</v>
      </c>
      <c r="F214" s="454"/>
      <c r="G214" s="455"/>
    </row>
    <row r="215" spans="1:7" s="157" customFormat="1" ht="25.5" x14ac:dyDescent="0.2">
      <c r="A215" s="438" t="s">
        <v>283</v>
      </c>
      <c r="B215" s="452" t="s">
        <v>79</v>
      </c>
      <c r="C215" s="453"/>
      <c r="D215" s="438" t="s">
        <v>422</v>
      </c>
      <c r="E215" s="558">
        <v>1</v>
      </c>
      <c r="F215" s="454"/>
      <c r="G215" s="455"/>
    </row>
    <row r="216" spans="1:7" s="157" customFormat="1" ht="25.5" x14ac:dyDescent="0.2">
      <c r="A216" s="438" t="s">
        <v>291</v>
      </c>
      <c r="B216" s="452" t="s">
        <v>79</v>
      </c>
      <c r="C216" s="453"/>
      <c r="D216" s="438" t="s">
        <v>423</v>
      </c>
      <c r="E216" s="558">
        <v>1</v>
      </c>
      <c r="F216" s="454"/>
      <c r="G216" s="455"/>
    </row>
    <row r="217" spans="1:7" s="157" customFormat="1" x14ac:dyDescent="0.2">
      <c r="A217" s="438" t="s">
        <v>286</v>
      </c>
      <c r="B217" s="452" t="s">
        <v>79</v>
      </c>
      <c r="C217" s="453"/>
      <c r="D217" s="438" t="s">
        <v>424</v>
      </c>
      <c r="E217" s="558">
        <v>1</v>
      </c>
      <c r="F217" s="454"/>
      <c r="G217" s="455"/>
    </row>
    <row r="218" spans="1:7" s="157" customFormat="1" x14ac:dyDescent="0.2">
      <c r="A218" s="438" t="s">
        <v>299</v>
      </c>
      <c r="B218" s="452" t="s">
        <v>79</v>
      </c>
      <c r="C218" s="453"/>
      <c r="D218" s="438" t="s">
        <v>80</v>
      </c>
      <c r="E218" s="558">
        <v>1</v>
      </c>
      <c r="F218" s="454"/>
      <c r="G218" s="455"/>
    </row>
    <row r="219" spans="1:7" s="157" customFormat="1" x14ac:dyDescent="0.2">
      <c r="A219" s="438" t="s">
        <v>281</v>
      </c>
      <c r="B219" s="452" t="s">
        <v>79</v>
      </c>
      <c r="C219" s="453"/>
      <c r="D219" s="438" t="s">
        <v>89</v>
      </c>
      <c r="E219" s="558">
        <v>1</v>
      </c>
      <c r="F219" s="454"/>
      <c r="G219" s="455"/>
    </row>
    <row r="220" spans="1:7" s="157" customFormat="1" x14ac:dyDescent="0.2">
      <c r="A220" s="438" t="s">
        <v>429</v>
      </c>
      <c r="B220" s="452" t="s">
        <v>79</v>
      </c>
      <c r="C220" s="453"/>
      <c r="D220" s="438" t="s">
        <v>259</v>
      </c>
      <c r="E220" s="558">
        <v>1</v>
      </c>
      <c r="F220" s="454"/>
      <c r="G220" s="455"/>
    </row>
    <row r="221" spans="1:7" s="157" customFormat="1" x14ac:dyDescent="0.2">
      <c r="A221" s="438" t="s">
        <v>305</v>
      </c>
      <c r="B221" s="452" t="s">
        <v>79</v>
      </c>
      <c r="C221" s="453"/>
      <c r="D221" s="438" t="s">
        <v>80</v>
      </c>
      <c r="E221" s="558">
        <v>1</v>
      </c>
      <c r="F221" s="454"/>
      <c r="G221" s="455"/>
    </row>
    <row r="222" spans="1:7" s="157" customFormat="1" x14ac:dyDescent="0.2">
      <c r="A222" s="438" t="s">
        <v>291</v>
      </c>
      <c r="B222" s="452" t="s">
        <v>79</v>
      </c>
      <c r="C222" s="453"/>
      <c r="D222" s="438" t="s">
        <v>425</v>
      </c>
      <c r="E222" s="558">
        <v>1</v>
      </c>
      <c r="F222" s="454"/>
      <c r="G222" s="455"/>
    </row>
    <row r="223" spans="1:7" s="157" customFormat="1" x14ac:dyDescent="0.2">
      <c r="A223" s="438" t="s">
        <v>289</v>
      </c>
      <c r="B223" s="452" t="s">
        <v>79</v>
      </c>
      <c r="C223" s="453"/>
      <c r="D223" s="438" t="s">
        <v>93</v>
      </c>
      <c r="E223" s="558">
        <v>1</v>
      </c>
      <c r="F223" s="454"/>
      <c r="G223" s="455"/>
    </row>
    <row r="224" spans="1:7" s="157" customFormat="1" x14ac:dyDescent="0.2">
      <c r="A224" s="438" t="s">
        <v>432</v>
      </c>
      <c r="B224" s="452" t="s">
        <v>79</v>
      </c>
      <c r="C224" s="453"/>
      <c r="D224" s="438" t="s">
        <v>430</v>
      </c>
      <c r="E224" s="558"/>
      <c r="F224" s="558">
        <v>1</v>
      </c>
      <c r="G224" s="455"/>
    </row>
    <row r="225" spans="1:7" s="157" customFormat="1" ht="25.5" x14ac:dyDescent="0.2">
      <c r="A225" s="438" t="s">
        <v>286</v>
      </c>
      <c r="B225" s="452" t="s">
        <v>79</v>
      </c>
      <c r="C225" s="453"/>
      <c r="D225" s="438" t="s">
        <v>431</v>
      </c>
      <c r="E225" s="558"/>
      <c r="F225" s="558">
        <v>1</v>
      </c>
      <c r="G225" s="455"/>
    </row>
    <row r="226" spans="1:7" s="157" customFormat="1" ht="25.5" x14ac:dyDescent="0.2">
      <c r="A226" s="438" t="s">
        <v>288</v>
      </c>
      <c r="B226" s="452" t="s">
        <v>79</v>
      </c>
      <c r="C226" s="453"/>
      <c r="D226" s="438" t="s">
        <v>271</v>
      </c>
      <c r="E226" s="558"/>
      <c r="F226" s="558">
        <v>1</v>
      </c>
      <c r="G226" s="455"/>
    </row>
    <row r="227" spans="1:7" s="157" customFormat="1" ht="25.5" x14ac:dyDescent="0.2">
      <c r="A227" s="438" t="s">
        <v>288</v>
      </c>
      <c r="B227" s="452" t="s">
        <v>79</v>
      </c>
      <c r="C227" s="453"/>
      <c r="D227" s="438" t="s">
        <v>271</v>
      </c>
      <c r="E227" s="438"/>
      <c r="F227" s="558">
        <v>1</v>
      </c>
      <c r="G227" s="455"/>
    </row>
    <row r="228" spans="1:7" s="157" customFormat="1" ht="25.5" x14ac:dyDescent="0.2">
      <c r="A228" s="438" t="s">
        <v>282</v>
      </c>
      <c r="B228" s="452" t="s">
        <v>79</v>
      </c>
      <c r="C228" s="453"/>
      <c r="D228" s="438" t="s">
        <v>271</v>
      </c>
      <c r="E228" s="438"/>
      <c r="F228" s="558">
        <v>1</v>
      </c>
      <c r="G228" s="455"/>
    </row>
    <row r="229" spans="1:7" s="157" customFormat="1" ht="38.25" x14ac:dyDescent="0.2">
      <c r="A229" s="438" t="s">
        <v>286</v>
      </c>
      <c r="B229" s="452" t="s">
        <v>79</v>
      </c>
      <c r="C229" s="453"/>
      <c r="D229" s="438" t="s">
        <v>433</v>
      </c>
      <c r="E229" s="438"/>
      <c r="F229" s="558">
        <v>1</v>
      </c>
      <c r="G229" s="455"/>
    </row>
    <row r="230" spans="1:7" s="157" customFormat="1" ht="25.5" x14ac:dyDescent="0.2">
      <c r="A230" s="438" t="s">
        <v>286</v>
      </c>
      <c r="B230" s="452" t="s">
        <v>79</v>
      </c>
      <c r="C230" s="453"/>
      <c r="D230" s="438" t="s">
        <v>434</v>
      </c>
      <c r="E230" s="438"/>
      <c r="F230" s="558">
        <v>1</v>
      </c>
      <c r="G230" s="455"/>
    </row>
    <row r="231" spans="1:7" s="157" customFormat="1" ht="38.25" x14ac:dyDescent="0.2">
      <c r="A231" s="438" t="s">
        <v>286</v>
      </c>
      <c r="B231" s="452" t="s">
        <v>79</v>
      </c>
      <c r="C231" s="453"/>
      <c r="D231" s="438" t="s">
        <v>433</v>
      </c>
      <c r="E231" s="438"/>
      <c r="F231" s="558">
        <v>1</v>
      </c>
      <c r="G231" s="455"/>
    </row>
    <row r="232" spans="1:7" s="157" customFormat="1" ht="38.25" x14ac:dyDescent="0.2">
      <c r="A232" s="438" t="s">
        <v>286</v>
      </c>
      <c r="B232" s="452" t="s">
        <v>79</v>
      </c>
      <c r="C232" s="453"/>
      <c r="D232" s="438" t="s">
        <v>433</v>
      </c>
      <c r="E232" s="438"/>
      <c r="F232" s="558">
        <v>1</v>
      </c>
      <c r="G232" s="455"/>
    </row>
    <row r="233" spans="1:7" s="157" customFormat="1" ht="25.5" x14ac:dyDescent="0.2">
      <c r="A233" s="438" t="s">
        <v>282</v>
      </c>
      <c r="B233" s="452" t="s">
        <v>79</v>
      </c>
      <c r="C233" s="453"/>
      <c r="D233" s="438" t="s">
        <v>271</v>
      </c>
      <c r="E233" s="438"/>
      <c r="F233" s="558">
        <v>1</v>
      </c>
      <c r="G233" s="455"/>
    </row>
    <row r="234" spans="1:7" s="157" customFormat="1" ht="38.25" x14ac:dyDescent="0.2">
      <c r="A234" s="438" t="s">
        <v>286</v>
      </c>
      <c r="B234" s="452" t="s">
        <v>79</v>
      </c>
      <c r="C234" s="453"/>
      <c r="D234" s="438" t="s">
        <v>433</v>
      </c>
      <c r="E234" s="438"/>
      <c r="F234" s="558">
        <v>1</v>
      </c>
      <c r="G234" s="455"/>
    </row>
    <row r="235" spans="1:7" s="157" customFormat="1" ht="38.25" x14ac:dyDescent="0.2">
      <c r="A235" s="438" t="s">
        <v>286</v>
      </c>
      <c r="B235" s="452" t="s">
        <v>79</v>
      </c>
      <c r="C235" s="453"/>
      <c r="D235" s="438" t="s">
        <v>433</v>
      </c>
      <c r="E235" s="438"/>
      <c r="F235" s="558">
        <v>1</v>
      </c>
      <c r="G235" s="455"/>
    </row>
    <row r="236" spans="1:7" s="157" customFormat="1" ht="38.25" x14ac:dyDescent="0.2">
      <c r="A236" s="438" t="s">
        <v>286</v>
      </c>
      <c r="B236" s="452" t="s">
        <v>79</v>
      </c>
      <c r="C236" s="453"/>
      <c r="D236" s="438" t="s">
        <v>433</v>
      </c>
      <c r="E236" s="438"/>
      <c r="F236" s="558">
        <v>1</v>
      </c>
      <c r="G236" s="455"/>
    </row>
    <row r="237" spans="1:7" s="157" customFormat="1" ht="38.25" x14ac:dyDescent="0.2">
      <c r="A237" s="438" t="s">
        <v>286</v>
      </c>
      <c r="B237" s="452" t="s">
        <v>79</v>
      </c>
      <c r="C237" s="453"/>
      <c r="D237" s="438" t="s">
        <v>433</v>
      </c>
      <c r="E237" s="438"/>
      <c r="F237" s="558">
        <v>1</v>
      </c>
      <c r="G237" s="455"/>
    </row>
    <row r="238" spans="1:7" s="157" customFormat="1" ht="38.25" x14ac:dyDescent="0.2">
      <c r="A238" s="438" t="s">
        <v>286</v>
      </c>
      <c r="B238" s="452" t="s">
        <v>79</v>
      </c>
      <c r="C238" s="453"/>
      <c r="D238" s="438" t="s">
        <v>433</v>
      </c>
      <c r="E238" s="438"/>
      <c r="F238" s="558">
        <v>2</v>
      </c>
      <c r="G238" s="455"/>
    </row>
    <row r="239" spans="1:7" s="157" customFormat="1" ht="25.5" x14ac:dyDescent="0.2">
      <c r="A239" s="438" t="s">
        <v>285</v>
      </c>
      <c r="B239" s="452" t="s">
        <v>79</v>
      </c>
      <c r="C239" s="453"/>
      <c r="D239" s="438" t="s">
        <v>435</v>
      </c>
      <c r="E239" s="438"/>
      <c r="F239" s="558">
        <v>1</v>
      </c>
      <c r="G239" s="455"/>
    </row>
    <row r="240" spans="1:7" s="157" customFormat="1" ht="25.5" x14ac:dyDescent="0.2">
      <c r="A240" s="438" t="s">
        <v>282</v>
      </c>
      <c r="B240" s="452" t="s">
        <v>79</v>
      </c>
      <c r="C240" s="453"/>
      <c r="D240" s="438" t="s">
        <v>271</v>
      </c>
      <c r="E240" s="438"/>
      <c r="F240" s="558">
        <v>1</v>
      </c>
      <c r="G240" s="455"/>
    </row>
    <row r="241" spans="1:7" s="157" customFormat="1" x14ac:dyDescent="0.2">
      <c r="A241" s="438"/>
      <c r="B241" s="452"/>
      <c r="C241" s="453"/>
      <c r="D241" s="438"/>
      <c r="E241" s="438"/>
      <c r="F241" s="558"/>
      <c r="G241" s="455"/>
    </row>
    <row r="242" spans="1:7" s="157" customFormat="1" x14ac:dyDescent="0.2">
      <c r="A242" s="438"/>
      <c r="B242" s="452"/>
      <c r="C242" s="453"/>
      <c r="D242" s="461"/>
      <c r="E242" s="438"/>
      <c r="F242" s="454"/>
      <c r="G242" s="455"/>
    </row>
    <row r="243" spans="1:7" ht="24" customHeight="1" x14ac:dyDescent="0.2">
      <c r="A243" s="156"/>
      <c r="B243" s="156"/>
      <c r="C243" s="156"/>
      <c r="D243" s="155"/>
      <c r="E243" s="156">
        <f>SUM(E13:E242)</f>
        <v>253</v>
      </c>
      <c r="F243" s="485">
        <f>SUM(F13:F242)</f>
        <v>18</v>
      </c>
      <c r="G243" s="484"/>
    </row>
    <row r="244" spans="1:7" ht="19.5" customHeight="1" x14ac:dyDescent="0.2">
      <c r="A244" s="600"/>
      <c r="B244" s="600"/>
      <c r="C244" s="600"/>
      <c r="D244" s="600"/>
      <c r="E244" s="600"/>
      <c r="F244" s="600"/>
    </row>
    <row r="265" spans="2:4" x14ac:dyDescent="0.2">
      <c r="B265" s="153" t="s">
        <v>78</v>
      </c>
      <c r="D265" s="153"/>
    </row>
  </sheetData>
  <mergeCells count="2">
    <mergeCell ref="A244:F244"/>
    <mergeCell ref="B8:C8"/>
  </mergeCells>
  <printOptions horizontalCentered="1"/>
  <pageMargins left="0.78740157480314965" right="0.78740157480314965" top="0.98425196850393704" bottom="0.98425196850393704" header="0.51181102362204722" footer="0.51181102362204722"/>
  <pageSetup scale="60" fitToHeight="0" orientation="portrait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5"/>
  <sheetViews>
    <sheetView showGridLines="0" zoomScale="75" workbookViewId="0">
      <selection activeCell="C7" sqref="C7"/>
    </sheetView>
  </sheetViews>
  <sheetFormatPr baseColWidth="10" defaultRowHeight="12.75" x14ac:dyDescent="0.2"/>
  <cols>
    <col min="1" max="1" width="11.42578125" style="82"/>
    <col min="2" max="2" width="28.140625" style="82" customWidth="1"/>
    <col min="3" max="3" width="40.140625" style="82" customWidth="1"/>
    <col min="4" max="4" width="11.85546875" style="82" customWidth="1"/>
    <col min="5" max="5" width="18.140625" style="82" customWidth="1"/>
    <col min="6" max="6" width="15.7109375" style="82" customWidth="1"/>
    <col min="7" max="16384" width="11.42578125" style="82"/>
  </cols>
  <sheetData>
    <row r="2" spans="2:6" ht="19.5" x14ac:dyDescent="0.2">
      <c r="B2" s="188" t="s">
        <v>0</v>
      </c>
      <c r="C2" s="81"/>
      <c r="D2" s="81"/>
      <c r="E2" s="81"/>
      <c r="F2" s="81"/>
    </row>
    <row r="3" spans="2:6" ht="15.75" customHeight="1" x14ac:dyDescent="0.35">
      <c r="B3" s="189"/>
      <c r="F3" s="190" t="s">
        <v>1</v>
      </c>
    </row>
    <row r="4" spans="2:6" ht="24.75" customHeight="1" x14ac:dyDescent="0.25">
      <c r="B4" s="191" t="s">
        <v>102</v>
      </c>
      <c r="C4" s="192"/>
      <c r="D4" s="192"/>
      <c r="E4" s="192"/>
      <c r="F4" s="81"/>
    </row>
    <row r="5" spans="2:6" ht="23.25" customHeight="1" x14ac:dyDescent="0.25">
      <c r="B5" s="191" t="s">
        <v>103</v>
      </c>
      <c r="C5" s="192"/>
      <c r="D5" s="192"/>
      <c r="E5" s="192"/>
      <c r="F5" s="81"/>
    </row>
    <row r="6" spans="2:6" ht="23.25" customHeight="1" x14ac:dyDescent="0.25">
      <c r="B6" s="191" t="s">
        <v>104</v>
      </c>
      <c r="C6" s="192"/>
      <c r="D6" s="192"/>
      <c r="E6" s="192"/>
      <c r="F6" s="81"/>
    </row>
    <row r="7" spans="2:6" ht="23.25" customHeight="1" x14ac:dyDescent="0.2">
      <c r="B7" s="193" t="s">
        <v>105</v>
      </c>
      <c r="C7" s="194"/>
      <c r="D7" s="194" t="s">
        <v>99</v>
      </c>
      <c r="E7" s="195"/>
      <c r="F7" s="196"/>
    </row>
    <row r="8" spans="2:6" ht="6.75" customHeight="1" x14ac:dyDescent="0.2">
      <c r="B8" s="197"/>
      <c r="C8" s="197"/>
      <c r="D8" s="197"/>
      <c r="E8" s="197"/>
      <c r="F8" s="197"/>
    </row>
    <row r="9" spans="2:6" ht="23.25" customHeight="1" x14ac:dyDescent="0.2">
      <c r="B9" s="193" t="s">
        <v>106</v>
      </c>
      <c r="C9" s="198" t="s">
        <v>107</v>
      </c>
      <c r="D9" s="195"/>
      <c r="E9" s="194"/>
      <c r="F9" s="196"/>
    </row>
    <row r="10" spans="2:6" ht="6" customHeight="1" x14ac:dyDescent="0.2">
      <c r="B10" s="197"/>
      <c r="C10" s="197"/>
      <c r="D10" s="197"/>
      <c r="E10" s="197"/>
      <c r="F10" s="197"/>
    </row>
    <row r="11" spans="2:6" x14ac:dyDescent="0.2">
      <c r="B11" s="197"/>
      <c r="C11" s="197"/>
      <c r="D11" s="197"/>
      <c r="E11" s="197"/>
      <c r="F11" s="197"/>
    </row>
    <row r="12" spans="2:6" ht="26.25" customHeight="1" x14ac:dyDescent="0.2">
      <c r="B12" s="199" t="s">
        <v>97</v>
      </c>
      <c r="C12" s="199" t="s">
        <v>108</v>
      </c>
      <c r="D12" s="199" t="s">
        <v>95</v>
      </c>
      <c r="E12" s="199" t="s">
        <v>109</v>
      </c>
      <c r="F12" s="200" t="s">
        <v>110</v>
      </c>
    </row>
    <row r="13" spans="2:6" ht="24" customHeight="1" x14ac:dyDescent="0.2">
      <c r="B13" s="201"/>
      <c r="C13" s="201"/>
      <c r="D13" s="202"/>
      <c r="E13" s="203"/>
      <c r="F13" s="204"/>
    </row>
    <row r="14" spans="2:6" ht="24" customHeight="1" x14ac:dyDescent="0.2">
      <c r="B14" s="201"/>
      <c r="C14" s="201"/>
      <c r="D14" s="202"/>
      <c r="E14" s="203"/>
      <c r="F14" s="204"/>
    </row>
    <row r="15" spans="2:6" ht="24" customHeight="1" x14ac:dyDescent="0.2">
      <c r="B15" s="201"/>
      <c r="C15" s="201"/>
      <c r="D15" s="202"/>
      <c r="E15" s="203"/>
      <c r="F15" s="204"/>
    </row>
    <row r="16" spans="2:6" ht="24" customHeight="1" x14ac:dyDescent="0.2">
      <c r="B16" s="205"/>
      <c r="C16" s="205"/>
      <c r="D16" s="206"/>
      <c r="E16" s="203"/>
      <c r="F16" s="207"/>
    </row>
    <row r="17" spans="2:6" ht="24" customHeight="1" x14ac:dyDescent="0.2">
      <c r="B17" s="208"/>
      <c r="C17" s="208"/>
      <c r="D17" s="209"/>
      <c r="E17" s="203"/>
      <c r="F17" s="210"/>
    </row>
    <row r="18" spans="2:6" ht="24" customHeight="1" x14ac:dyDescent="0.2">
      <c r="B18" s="208"/>
      <c r="C18" s="208"/>
      <c r="D18" s="209"/>
      <c r="E18" s="203"/>
      <c r="F18" s="210"/>
    </row>
    <row r="19" spans="2:6" ht="24" customHeight="1" x14ac:dyDescent="0.2">
      <c r="B19" s="208"/>
      <c r="C19" s="208"/>
      <c r="D19" s="209"/>
      <c r="E19" s="203"/>
      <c r="F19" s="210"/>
    </row>
    <row r="20" spans="2:6" ht="24" customHeight="1" x14ac:dyDescent="0.2">
      <c r="B20" s="208"/>
      <c r="C20" s="208"/>
      <c r="D20" s="209"/>
      <c r="E20" s="203"/>
      <c r="F20" s="210"/>
    </row>
    <row r="21" spans="2:6" ht="24" customHeight="1" x14ac:dyDescent="0.2">
      <c r="B21" s="208"/>
      <c r="C21" s="208"/>
      <c r="D21" s="209"/>
      <c r="E21" s="203"/>
      <c r="F21" s="210"/>
    </row>
    <row r="22" spans="2:6" ht="24" customHeight="1" x14ac:dyDescent="0.2">
      <c r="B22" s="208"/>
      <c r="C22" s="208"/>
      <c r="D22" s="209"/>
      <c r="E22" s="203"/>
      <c r="F22" s="210"/>
    </row>
    <row r="23" spans="2:6" ht="24" customHeight="1" x14ac:dyDescent="0.2">
      <c r="B23" s="208"/>
      <c r="C23" s="208"/>
      <c r="D23" s="209"/>
      <c r="E23" s="203"/>
      <c r="F23" s="210"/>
    </row>
    <row r="24" spans="2:6" ht="24" customHeight="1" x14ac:dyDescent="0.2">
      <c r="B24" s="208"/>
      <c r="C24" s="208"/>
      <c r="D24" s="209"/>
      <c r="E24" s="203"/>
      <c r="F24" s="210"/>
    </row>
    <row r="25" spans="2:6" ht="24" customHeight="1" x14ac:dyDescent="0.2">
      <c r="B25" s="208"/>
      <c r="C25" s="208"/>
      <c r="D25" s="209"/>
      <c r="E25" s="203"/>
      <c r="F25" s="210"/>
    </row>
    <row r="26" spans="2:6" ht="24" customHeight="1" x14ac:dyDescent="0.2">
      <c r="B26" s="208"/>
      <c r="C26" s="208"/>
      <c r="D26" s="209"/>
      <c r="E26" s="203"/>
      <c r="F26" s="210"/>
    </row>
    <row r="27" spans="2:6" ht="24" customHeight="1" x14ac:dyDescent="0.2">
      <c r="B27" s="208"/>
      <c r="C27" s="208"/>
      <c r="D27" s="209"/>
      <c r="E27" s="203"/>
      <c r="F27" s="210"/>
    </row>
    <row r="28" spans="2:6" ht="24" customHeight="1" x14ac:dyDescent="0.2">
      <c r="B28" s="208"/>
      <c r="C28" s="208"/>
      <c r="D28" s="209"/>
      <c r="E28" s="203"/>
      <c r="F28" s="210"/>
    </row>
    <row r="29" spans="2:6" ht="24" customHeight="1" x14ac:dyDescent="0.2">
      <c r="B29" s="208"/>
      <c r="C29" s="208"/>
      <c r="D29" s="209"/>
      <c r="E29" s="203"/>
      <c r="F29" s="210"/>
    </row>
    <row r="30" spans="2:6" ht="24" customHeight="1" x14ac:dyDescent="0.2">
      <c r="B30" s="208"/>
      <c r="C30" s="208"/>
      <c r="D30" s="209"/>
      <c r="E30" s="203"/>
      <c r="F30" s="210"/>
    </row>
    <row r="31" spans="2:6" ht="24" customHeight="1" x14ac:dyDescent="0.2">
      <c r="B31" s="208"/>
      <c r="C31" s="208"/>
      <c r="D31" s="209"/>
      <c r="E31" s="203"/>
      <c r="F31" s="210"/>
    </row>
    <row r="32" spans="2:6" ht="24" customHeight="1" x14ac:dyDescent="0.2">
      <c r="B32" s="208"/>
      <c r="C32" s="208"/>
      <c r="D32" s="209"/>
      <c r="E32" s="203"/>
      <c r="F32" s="210"/>
    </row>
    <row r="33" spans="2:6" ht="24" customHeight="1" x14ac:dyDescent="0.2">
      <c r="B33" s="208"/>
      <c r="C33" s="208"/>
      <c r="D33" s="209"/>
      <c r="E33" s="203"/>
      <c r="F33" s="210"/>
    </row>
    <row r="34" spans="2:6" ht="24" customHeight="1" x14ac:dyDescent="0.2">
      <c r="B34" s="208"/>
      <c r="C34" s="208"/>
      <c r="D34" s="209"/>
      <c r="E34" s="203"/>
      <c r="F34" s="210"/>
    </row>
    <row r="35" spans="2:6" ht="24" customHeight="1" x14ac:dyDescent="0.2">
      <c r="B35" s="208"/>
      <c r="C35" s="208"/>
      <c r="D35" s="209"/>
      <c r="E35" s="203"/>
      <c r="F35" s="210"/>
    </row>
  </sheetData>
  <printOptions horizontalCentered="1"/>
  <pageMargins left="0.78740157480314965" right="0.78740157480314965" top="0.98425196850393704" bottom="0.98425196850393704" header="0.511811024" footer="0.511811024"/>
  <pageSetup scale="73" fitToHeight="0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topLeftCell="A7" zoomScale="75" workbookViewId="0">
      <selection activeCell="D11" sqref="D11:D12"/>
    </sheetView>
  </sheetViews>
  <sheetFormatPr baseColWidth="10" defaultRowHeight="12.75" x14ac:dyDescent="0.2"/>
  <cols>
    <col min="1" max="1" width="31.7109375" style="82" customWidth="1"/>
    <col min="2" max="3" width="40.7109375" style="82" customWidth="1"/>
    <col min="4" max="5" width="12.42578125" style="82" customWidth="1"/>
    <col min="6" max="6" width="17.7109375" style="82" customWidth="1"/>
    <col min="7" max="7" width="13.28515625" style="82" customWidth="1"/>
    <col min="8" max="8" width="14.28515625" style="82" customWidth="1"/>
    <col min="9" max="9" width="14.85546875" style="82" customWidth="1"/>
    <col min="10" max="16384" width="11.42578125" style="82"/>
  </cols>
  <sheetData>
    <row r="1" spans="1:9" ht="24" customHeight="1" x14ac:dyDescent="0.35">
      <c r="A1" s="211" t="s">
        <v>0</v>
      </c>
      <c r="B1" s="81"/>
      <c r="C1" s="81"/>
      <c r="D1" s="81"/>
      <c r="E1" s="81"/>
      <c r="F1" s="81"/>
      <c r="G1" s="81"/>
    </row>
    <row r="2" spans="1:9" ht="18.75" customHeight="1" x14ac:dyDescent="0.2">
      <c r="A2" s="81"/>
      <c r="B2" s="81"/>
      <c r="C2" s="81"/>
      <c r="D2" s="81"/>
      <c r="E2" s="81"/>
      <c r="F2" s="81"/>
      <c r="G2" s="212" t="s">
        <v>52</v>
      </c>
    </row>
    <row r="3" spans="1:9" s="98" customFormat="1" ht="24" customHeight="1" x14ac:dyDescent="0.25">
      <c r="A3" s="85" t="s">
        <v>111</v>
      </c>
      <c r="B3" s="85"/>
      <c r="C3" s="85"/>
      <c r="D3" s="85"/>
      <c r="E3" s="85"/>
      <c r="F3" s="85"/>
      <c r="G3" s="85"/>
    </row>
    <row r="4" spans="1:9" s="98" customFormat="1" ht="24" customHeight="1" x14ac:dyDescent="0.25">
      <c r="A4" s="85" t="s">
        <v>112</v>
      </c>
      <c r="B4" s="85"/>
      <c r="C4" s="85"/>
      <c r="D4" s="85"/>
      <c r="E4" s="85"/>
      <c r="F4" s="85"/>
      <c r="G4" s="85"/>
    </row>
    <row r="5" spans="1:9" ht="15.75" customHeight="1" x14ac:dyDescent="0.2"/>
    <row r="6" spans="1:9" s="219" customFormat="1" ht="24" customHeight="1" x14ac:dyDescent="0.2">
      <c r="A6" s="213" t="s">
        <v>55</v>
      </c>
      <c r="B6" s="214" t="s">
        <v>56</v>
      </c>
      <c r="C6" s="215" t="s">
        <v>113</v>
      </c>
      <c r="D6" s="216" t="s">
        <v>436</v>
      </c>
      <c r="E6" s="214"/>
      <c r="F6" s="217"/>
      <c r="G6" s="218"/>
    </row>
    <row r="7" spans="1:9" s="219" customFormat="1" ht="16.5" customHeight="1" x14ac:dyDescent="0.2">
      <c r="A7" s="220"/>
      <c r="B7" s="220"/>
      <c r="C7" s="220"/>
      <c r="D7" s="220"/>
      <c r="E7" s="220"/>
      <c r="F7" s="217"/>
    </row>
    <row r="8" spans="1:9" s="219" customFormat="1" ht="22.5" customHeight="1" x14ac:dyDescent="0.2">
      <c r="A8" s="213" t="s">
        <v>58</v>
      </c>
      <c r="B8" s="216" t="s">
        <v>355</v>
      </c>
      <c r="C8" s="221" t="s">
        <v>6</v>
      </c>
      <c r="D8" s="95" t="s">
        <v>353</v>
      </c>
      <c r="E8" s="214"/>
      <c r="F8" s="217"/>
      <c r="G8" s="218"/>
    </row>
    <row r="9" spans="1:9" ht="18.75" customHeight="1" x14ac:dyDescent="0.2">
      <c r="D9" s="222"/>
      <c r="E9" s="222"/>
      <c r="F9" s="222"/>
      <c r="G9" s="222"/>
      <c r="H9" s="223"/>
      <c r="I9" s="223"/>
    </row>
    <row r="10" spans="1:9" ht="63" customHeight="1" x14ac:dyDescent="0.2">
      <c r="A10" s="224" t="s">
        <v>114</v>
      </c>
      <c r="B10" s="225" t="s">
        <v>115</v>
      </c>
      <c r="C10" s="226" t="s">
        <v>116</v>
      </c>
      <c r="D10" s="227" t="s">
        <v>117</v>
      </c>
      <c r="E10" s="228" t="s">
        <v>118</v>
      </c>
      <c r="F10" s="228" t="s">
        <v>119</v>
      </c>
      <c r="G10" s="228" t="s">
        <v>120</v>
      </c>
    </row>
    <row r="11" spans="1:9" s="129" customFormat="1" ht="29.25" customHeight="1" x14ac:dyDescent="0.2">
      <c r="A11" s="229" t="s">
        <v>261</v>
      </c>
      <c r="B11" s="230">
        <v>4</v>
      </c>
      <c r="C11" s="231" t="s">
        <v>258</v>
      </c>
      <c r="D11" s="232">
        <v>43</v>
      </c>
      <c r="E11" s="232">
        <v>4</v>
      </c>
      <c r="F11" s="232">
        <v>6.5</v>
      </c>
      <c r="G11" s="230">
        <v>8</v>
      </c>
    </row>
    <row r="12" spans="1:9" s="129" customFormat="1" ht="32.25" customHeight="1" x14ac:dyDescent="0.2">
      <c r="A12" s="229" t="s">
        <v>261</v>
      </c>
      <c r="B12" s="230">
        <v>1</v>
      </c>
      <c r="C12" s="231" t="s">
        <v>437</v>
      </c>
      <c r="D12" s="232">
        <v>25</v>
      </c>
      <c r="E12" s="232">
        <v>1</v>
      </c>
      <c r="F12" s="232"/>
      <c r="G12" s="230"/>
    </row>
    <row r="13" spans="1:9" s="129" customFormat="1" ht="21.75" customHeight="1" x14ac:dyDescent="0.2">
      <c r="A13" s="229"/>
      <c r="B13" s="230"/>
      <c r="C13" s="233"/>
      <c r="D13" s="232"/>
      <c r="E13" s="232"/>
      <c r="F13" s="232"/>
      <c r="G13" s="230"/>
    </row>
    <row r="14" spans="1:9" s="129" customFormat="1" ht="22.5" customHeight="1" x14ac:dyDescent="0.2">
      <c r="A14" s="206"/>
      <c r="B14" s="230"/>
      <c r="C14" s="234"/>
      <c r="D14" s="232"/>
      <c r="E14" s="232"/>
      <c r="F14" s="232"/>
      <c r="G14" s="230"/>
    </row>
    <row r="15" spans="1:9" s="129" customFormat="1" ht="22.5" customHeight="1" x14ac:dyDescent="0.2">
      <c r="A15" s="206"/>
      <c r="B15" s="230"/>
      <c r="C15" s="235"/>
      <c r="D15" s="232"/>
      <c r="E15" s="232"/>
      <c r="F15" s="232"/>
      <c r="G15" s="230"/>
    </row>
    <row r="16" spans="1:9" s="129" customFormat="1" ht="22.5" customHeight="1" x14ac:dyDescent="0.2">
      <c r="A16" s="206"/>
      <c r="B16" s="230"/>
      <c r="C16" s="235"/>
      <c r="D16" s="232"/>
      <c r="E16" s="232"/>
      <c r="F16" s="232"/>
      <c r="G16" s="230"/>
    </row>
    <row r="17" spans="1:7" s="129" customFormat="1" ht="22.5" customHeight="1" x14ac:dyDescent="0.2">
      <c r="A17" s="206"/>
      <c r="B17" s="230"/>
      <c r="C17" s="235"/>
      <c r="D17" s="232"/>
      <c r="E17" s="232"/>
      <c r="F17" s="232"/>
      <c r="G17" s="230"/>
    </row>
    <row r="18" spans="1:7" s="129" customFormat="1" ht="22.5" customHeight="1" x14ac:dyDescent="0.2">
      <c r="A18" s="206"/>
      <c r="B18" s="230"/>
      <c r="C18" s="235"/>
      <c r="D18" s="232"/>
      <c r="E18" s="232"/>
      <c r="F18" s="232"/>
      <c r="G18" s="230"/>
    </row>
    <row r="19" spans="1:7" s="129" customFormat="1" ht="22.5" customHeight="1" x14ac:dyDescent="0.2">
      <c r="A19" s="206"/>
      <c r="B19" s="230"/>
      <c r="C19" s="235"/>
      <c r="D19" s="232"/>
      <c r="E19" s="232"/>
      <c r="F19" s="232"/>
      <c r="G19" s="230"/>
    </row>
    <row r="20" spans="1:7" s="129" customFormat="1" ht="22.5" customHeight="1" x14ac:dyDescent="0.2">
      <c r="A20" s="206"/>
      <c r="B20" s="230"/>
      <c r="C20" s="235"/>
      <c r="D20" s="232"/>
      <c r="E20" s="232"/>
      <c r="F20" s="232"/>
      <c r="G20" s="230"/>
    </row>
    <row r="21" spans="1:7" s="129" customFormat="1" ht="22.5" customHeight="1" x14ac:dyDescent="0.2">
      <c r="A21" s="206"/>
      <c r="B21" s="230"/>
      <c r="C21" s="235"/>
      <c r="D21" s="232"/>
      <c r="E21" s="232"/>
      <c r="F21" s="232"/>
      <c r="G21" s="230"/>
    </row>
    <row r="22" spans="1:7" s="129" customFormat="1" ht="22.5" customHeight="1" x14ac:dyDescent="0.2">
      <c r="A22" s="206"/>
      <c r="B22" s="230"/>
      <c r="C22" s="235"/>
      <c r="D22" s="232"/>
      <c r="E22" s="232"/>
      <c r="F22" s="232"/>
      <c r="G22" s="230"/>
    </row>
    <row r="23" spans="1:7" s="129" customFormat="1" ht="22.5" customHeight="1" x14ac:dyDescent="0.2">
      <c r="A23" s="206"/>
      <c r="B23" s="230"/>
      <c r="C23" s="235"/>
      <c r="D23" s="232"/>
      <c r="E23" s="232"/>
      <c r="F23" s="232"/>
      <c r="G23" s="230"/>
    </row>
    <row r="24" spans="1:7" s="129" customFormat="1" ht="22.5" customHeight="1" x14ac:dyDescent="0.2">
      <c r="A24" s="206"/>
      <c r="B24" s="230"/>
      <c r="C24" s="235"/>
      <c r="D24" s="232"/>
      <c r="E24" s="232"/>
      <c r="F24" s="232"/>
      <c r="G24" s="230"/>
    </row>
    <row r="25" spans="1:7" s="129" customFormat="1" ht="22.5" customHeight="1" x14ac:dyDescent="0.2">
      <c r="A25" s="206"/>
      <c r="B25" s="230"/>
      <c r="C25" s="235"/>
      <c r="D25" s="232"/>
      <c r="E25" s="232"/>
      <c r="F25" s="232"/>
      <c r="G25" s="230"/>
    </row>
    <row r="26" spans="1:7" s="129" customFormat="1" ht="22.5" customHeight="1" x14ac:dyDescent="0.2">
      <c r="A26" s="206"/>
      <c r="B26" s="230"/>
      <c r="C26" s="235"/>
      <c r="D26" s="232"/>
      <c r="E26" s="232"/>
      <c r="F26" s="232"/>
      <c r="G26" s="230"/>
    </row>
    <row r="27" spans="1:7" s="129" customFormat="1" ht="22.5" customHeight="1" x14ac:dyDescent="0.2">
      <c r="A27" s="206"/>
      <c r="B27" s="230"/>
      <c r="C27" s="235"/>
      <c r="D27" s="232"/>
      <c r="E27" s="232"/>
      <c r="F27" s="232"/>
      <c r="G27" s="230"/>
    </row>
    <row r="28" spans="1:7" s="129" customFormat="1" ht="22.5" customHeight="1" x14ac:dyDescent="0.2">
      <c r="A28" s="206"/>
      <c r="B28" s="230"/>
      <c r="C28" s="235"/>
      <c r="D28" s="232"/>
      <c r="E28" s="232"/>
      <c r="F28" s="232"/>
      <c r="G28" s="230"/>
    </row>
    <row r="29" spans="1:7" s="129" customFormat="1" ht="22.5" customHeight="1" x14ac:dyDescent="0.2">
      <c r="A29" s="206"/>
      <c r="B29" s="230"/>
      <c r="C29" s="236"/>
      <c r="D29" s="232"/>
      <c r="E29" s="232"/>
      <c r="F29" s="232"/>
      <c r="G29" s="230"/>
    </row>
    <row r="30" spans="1:7" s="129" customFormat="1" ht="22.5" customHeight="1" x14ac:dyDescent="0.2">
      <c r="A30" s="206"/>
      <c r="B30" s="230"/>
      <c r="C30" s="235"/>
      <c r="D30" s="232"/>
      <c r="E30" s="232"/>
      <c r="F30" s="232"/>
      <c r="G30" s="230"/>
    </row>
    <row r="31" spans="1:7" s="129" customFormat="1" ht="22.5" customHeight="1" x14ac:dyDescent="0.2">
      <c r="A31" s="206"/>
      <c r="B31" s="230"/>
      <c r="C31" s="235"/>
      <c r="D31" s="232"/>
      <c r="E31" s="232"/>
      <c r="F31" s="232"/>
      <c r="G31" s="230"/>
    </row>
    <row r="32" spans="1:7" s="129" customFormat="1" ht="22.5" customHeight="1" x14ac:dyDescent="0.2">
      <c r="A32" s="206"/>
      <c r="B32" s="230"/>
      <c r="C32" s="235"/>
      <c r="D32" s="232"/>
      <c r="E32" s="232"/>
      <c r="F32" s="232"/>
      <c r="G32" s="230"/>
    </row>
    <row r="33" spans="1:7" s="129" customFormat="1" ht="22.5" customHeight="1" x14ac:dyDescent="0.2">
      <c r="A33" s="206"/>
      <c r="B33" s="230"/>
      <c r="C33" s="235"/>
      <c r="D33" s="232"/>
      <c r="E33" s="232"/>
      <c r="F33" s="232"/>
      <c r="G33" s="230"/>
    </row>
    <row r="34" spans="1:7" s="129" customFormat="1" ht="22.5" customHeight="1" x14ac:dyDescent="0.2">
      <c r="A34" s="206"/>
      <c r="B34" s="230"/>
      <c r="C34" s="235"/>
      <c r="D34" s="232"/>
      <c r="E34" s="232"/>
      <c r="F34" s="232"/>
      <c r="G34" s="230"/>
    </row>
    <row r="35" spans="1:7" s="129" customFormat="1" ht="22.5" customHeight="1" x14ac:dyDescent="0.2">
      <c r="A35" s="206"/>
      <c r="B35" s="230"/>
      <c r="C35" s="235"/>
      <c r="D35" s="232"/>
      <c r="E35" s="232"/>
      <c r="F35" s="232"/>
      <c r="G35" s="230"/>
    </row>
    <row r="36" spans="1:7" s="129" customFormat="1" ht="22.5" customHeight="1" x14ac:dyDescent="0.2">
      <c r="A36" s="206"/>
      <c r="B36" s="230"/>
      <c r="C36" s="235"/>
      <c r="D36" s="232"/>
      <c r="E36" s="232"/>
      <c r="F36" s="232"/>
      <c r="G36" s="230"/>
    </row>
    <row r="37" spans="1:7" s="129" customFormat="1" ht="22.5" customHeight="1" x14ac:dyDescent="0.2">
      <c r="A37" s="206"/>
      <c r="B37" s="230"/>
      <c r="C37" s="235"/>
      <c r="D37" s="232"/>
      <c r="E37" s="232"/>
      <c r="F37" s="232"/>
      <c r="G37" s="230"/>
    </row>
    <row r="38" spans="1:7" s="129" customFormat="1" ht="22.5" customHeight="1" x14ac:dyDescent="0.2">
      <c r="A38" s="206"/>
      <c r="B38" s="230"/>
      <c r="C38" s="235"/>
      <c r="D38" s="232"/>
      <c r="E38" s="232"/>
      <c r="F38" s="232"/>
      <c r="G38" s="230"/>
    </row>
    <row r="39" spans="1:7" s="129" customFormat="1" ht="22.5" customHeight="1" x14ac:dyDescent="0.2">
      <c r="A39" s="206"/>
      <c r="B39" s="230"/>
      <c r="C39" s="235"/>
      <c r="D39" s="232"/>
      <c r="E39" s="232"/>
      <c r="F39" s="232"/>
      <c r="G39" s="230"/>
    </row>
    <row r="40" spans="1:7" s="129" customFormat="1" ht="22.5" customHeight="1" x14ac:dyDescent="0.2">
      <c r="A40" s="206"/>
      <c r="B40" s="230"/>
      <c r="C40" s="235"/>
      <c r="D40" s="232"/>
      <c r="E40" s="232"/>
      <c r="F40" s="232"/>
      <c r="G40" s="230"/>
    </row>
    <row r="41" spans="1:7" s="129" customFormat="1" ht="22.5" customHeight="1" x14ac:dyDescent="0.2">
      <c r="A41" s="237"/>
      <c r="B41" s="234">
        <v>4</v>
      </c>
      <c r="C41" s="238"/>
      <c r="D41" s="234">
        <f>SUM(D11,D12)</f>
        <v>68</v>
      </c>
      <c r="E41" s="234">
        <f>SUM(E11,E12)</f>
        <v>5</v>
      </c>
      <c r="F41" s="238"/>
      <c r="G41" s="238"/>
    </row>
  </sheetData>
  <printOptions horizontalCentered="1"/>
  <pageMargins left="0.78740157480314965" right="0.78740157480314965" top="0.98425196850393704" bottom="0.98425196850393704" header="0.511811024" footer="0.511811024"/>
  <pageSetup scale="54" fitToHeight="0" orientation="portrait" horizontalDpi="4294967292" verticalDpi="4294967292" r:id="rId1"/>
  <headerFooter alignWithMargins="0"/>
  <colBreaks count="1" manualBreakCount="1">
    <brk id="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7"/>
  <sheetViews>
    <sheetView showGridLines="0" topLeftCell="A35" workbookViewId="0">
      <selection activeCell="B17" sqref="B17:B44"/>
    </sheetView>
  </sheetViews>
  <sheetFormatPr baseColWidth="10" defaultRowHeight="12.75" x14ac:dyDescent="0.2"/>
  <cols>
    <col min="1" max="1" width="33.42578125" style="82" customWidth="1"/>
    <col min="2" max="2" width="45.140625" style="82" customWidth="1"/>
    <col min="3" max="3" width="12.7109375" style="82" customWidth="1"/>
    <col min="4" max="4" width="11.42578125" style="82"/>
    <col min="5" max="5" width="35.85546875" style="129" customWidth="1"/>
    <col min="6" max="16384" width="11.42578125" style="82"/>
  </cols>
  <sheetData>
    <row r="2" spans="1:6" ht="19.5" x14ac:dyDescent="0.35">
      <c r="A2" s="211" t="s">
        <v>0</v>
      </c>
      <c r="B2" s="81"/>
      <c r="C2" s="81"/>
      <c r="D2" s="81"/>
      <c r="F2" s="81"/>
    </row>
    <row r="3" spans="1:6" x14ac:dyDescent="0.2">
      <c r="E3" s="239" t="s">
        <v>52</v>
      </c>
    </row>
    <row r="4" spans="1:6" ht="15.75" x14ac:dyDescent="0.25">
      <c r="A4" s="85" t="s">
        <v>122</v>
      </c>
      <c r="B4" s="81"/>
      <c r="C4" s="81"/>
      <c r="D4" s="81"/>
      <c r="F4" s="81"/>
    </row>
    <row r="6" spans="1:6" ht="15.75" x14ac:dyDescent="0.25">
      <c r="A6" s="85" t="s">
        <v>123</v>
      </c>
      <c r="B6" s="81"/>
      <c r="C6" s="81"/>
      <c r="D6" s="81"/>
      <c r="F6" s="81"/>
    </row>
    <row r="9" spans="1:6" ht="18" customHeight="1" x14ac:dyDescent="0.2">
      <c r="A9" s="93" t="s">
        <v>55</v>
      </c>
      <c r="B9" s="87" t="s">
        <v>56</v>
      </c>
      <c r="C9" s="240" t="s">
        <v>57</v>
      </c>
      <c r="D9" s="94" t="s">
        <v>280</v>
      </c>
      <c r="E9" s="241"/>
    </row>
    <row r="11" spans="1:6" ht="16.5" customHeight="1" x14ac:dyDescent="0.2">
      <c r="A11" s="242" t="s">
        <v>58</v>
      </c>
      <c r="B11" s="482" t="s">
        <v>316</v>
      </c>
      <c r="C11" s="243" t="s">
        <v>6</v>
      </c>
      <c r="D11" s="94" t="s">
        <v>276</v>
      </c>
      <c r="E11" s="241"/>
    </row>
    <row r="16" spans="1:6" ht="38.25" customHeight="1" x14ac:dyDescent="0.2">
      <c r="A16" s="244" t="s">
        <v>124</v>
      </c>
      <c r="B16" s="244" t="s">
        <v>125</v>
      </c>
      <c r="C16" s="244" t="s">
        <v>126</v>
      </c>
      <c r="D16" s="244" t="s">
        <v>127</v>
      </c>
      <c r="E16" s="245" t="s">
        <v>128</v>
      </c>
    </row>
    <row r="17" spans="1:5" x14ac:dyDescent="0.2">
      <c r="A17" s="438" t="s">
        <v>511</v>
      </c>
      <c r="B17" s="483" t="s">
        <v>130</v>
      </c>
      <c r="C17" s="439">
        <v>1</v>
      </c>
      <c r="D17" s="232"/>
      <c r="E17" s="438" t="s">
        <v>516</v>
      </c>
    </row>
    <row r="18" spans="1:5" ht="25.5" x14ac:dyDescent="0.2">
      <c r="A18" s="438" t="s">
        <v>512</v>
      </c>
      <c r="B18" s="483" t="s">
        <v>130</v>
      </c>
      <c r="C18" s="439">
        <v>1</v>
      </c>
      <c r="D18" s="232"/>
      <c r="E18" s="438" t="s">
        <v>517</v>
      </c>
    </row>
    <row r="19" spans="1:5" ht="25.5" x14ac:dyDescent="0.2">
      <c r="A19" s="438" t="s">
        <v>513</v>
      </c>
      <c r="B19" s="483" t="s">
        <v>130</v>
      </c>
      <c r="C19" s="439">
        <v>5</v>
      </c>
      <c r="D19" s="232"/>
      <c r="E19" s="438" t="s">
        <v>518</v>
      </c>
    </row>
    <row r="20" spans="1:5" ht="43.5" customHeight="1" x14ac:dyDescent="0.2">
      <c r="A20" s="438" t="s">
        <v>514</v>
      </c>
      <c r="B20" s="483" t="s">
        <v>130</v>
      </c>
      <c r="C20" s="439">
        <v>1</v>
      </c>
      <c r="D20" s="232"/>
      <c r="E20" s="438" t="s">
        <v>519</v>
      </c>
    </row>
    <row r="21" spans="1:5" ht="25.5" x14ac:dyDescent="0.2">
      <c r="A21" s="438" t="s">
        <v>513</v>
      </c>
      <c r="B21" s="483" t="s">
        <v>130</v>
      </c>
      <c r="C21" s="439">
        <v>1</v>
      </c>
      <c r="D21" s="232"/>
      <c r="E21" s="438" t="s">
        <v>520</v>
      </c>
    </row>
    <row r="22" spans="1:5" x14ac:dyDescent="0.2">
      <c r="A22" s="438" t="s">
        <v>511</v>
      </c>
      <c r="B22" s="483" t="s">
        <v>130</v>
      </c>
      <c r="C22" s="439">
        <v>1</v>
      </c>
      <c r="D22" s="232"/>
      <c r="E22" s="438" t="s">
        <v>521</v>
      </c>
    </row>
    <row r="23" spans="1:5" ht="25.5" x14ac:dyDescent="0.2">
      <c r="A23" s="438" t="s">
        <v>515</v>
      </c>
      <c r="B23" s="483" t="s">
        <v>130</v>
      </c>
      <c r="C23" s="439">
        <v>1</v>
      </c>
      <c r="D23" s="232"/>
      <c r="E23" s="438" t="s">
        <v>522</v>
      </c>
    </row>
    <row r="24" spans="1:5" ht="25.5" x14ac:dyDescent="0.2">
      <c r="A24" s="438" t="s">
        <v>515</v>
      </c>
      <c r="B24" s="483" t="s">
        <v>130</v>
      </c>
      <c r="C24" s="439">
        <v>1</v>
      </c>
      <c r="D24" s="232"/>
      <c r="E24" s="438" t="s">
        <v>523</v>
      </c>
    </row>
    <row r="25" spans="1:5" ht="25.5" x14ac:dyDescent="0.2">
      <c r="A25" s="438" t="s">
        <v>515</v>
      </c>
      <c r="B25" s="483" t="s">
        <v>130</v>
      </c>
      <c r="C25" s="439">
        <v>1</v>
      </c>
      <c r="D25" s="232"/>
      <c r="E25" s="438" t="s">
        <v>523</v>
      </c>
    </row>
    <row r="26" spans="1:5" ht="25.5" x14ac:dyDescent="0.2">
      <c r="A26" s="438" t="s">
        <v>525</v>
      </c>
      <c r="B26" s="483" t="s">
        <v>130</v>
      </c>
      <c r="C26" s="439">
        <v>1</v>
      </c>
      <c r="D26" s="232"/>
      <c r="E26" s="438" t="s">
        <v>524</v>
      </c>
    </row>
    <row r="27" spans="1:5" ht="27.75" customHeight="1" x14ac:dyDescent="0.2">
      <c r="A27" s="438" t="s">
        <v>527</v>
      </c>
      <c r="B27" s="483" t="s">
        <v>130</v>
      </c>
      <c r="C27" s="439">
        <v>1</v>
      </c>
      <c r="D27" s="232"/>
      <c r="E27" s="438" t="s">
        <v>526</v>
      </c>
    </row>
    <row r="28" spans="1:5" x14ac:dyDescent="0.2">
      <c r="A28" s="438" t="s">
        <v>129</v>
      </c>
      <c r="B28" s="483" t="s">
        <v>130</v>
      </c>
      <c r="C28" s="439">
        <v>12</v>
      </c>
      <c r="D28" s="232"/>
      <c r="E28" s="438" t="s">
        <v>528</v>
      </c>
    </row>
    <row r="29" spans="1:5" ht="25.5" x14ac:dyDescent="0.2">
      <c r="A29" s="438" t="s">
        <v>530</v>
      </c>
      <c r="B29" s="483" t="s">
        <v>130</v>
      </c>
      <c r="C29" s="439">
        <v>1</v>
      </c>
      <c r="D29" s="232"/>
      <c r="E29" s="438" t="s">
        <v>529</v>
      </c>
    </row>
    <row r="30" spans="1:5" ht="25.5" x14ac:dyDescent="0.2">
      <c r="A30" s="438" t="s">
        <v>527</v>
      </c>
      <c r="B30" s="557" t="s">
        <v>130</v>
      </c>
      <c r="C30" s="439">
        <v>1</v>
      </c>
      <c r="D30" s="232"/>
      <c r="E30" s="438" t="s">
        <v>524</v>
      </c>
    </row>
    <row r="31" spans="1:5" ht="25.5" x14ac:dyDescent="0.2">
      <c r="A31" s="438" t="s">
        <v>537</v>
      </c>
      <c r="B31" s="483" t="s">
        <v>318</v>
      </c>
      <c r="C31" s="439">
        <v>20</v>
      </c>
      <c r="D31" s="232"/>
      <c r="E31" s="438" t="s">
        <v>531</v>
      </c>
    </row>
    <row r="32" spans="1:5" ht="25.5" x14ac:dyDescent="0.2">
      <c r="A32" s="438" t="s">
        <v>537</v>
      </c>
      <c r="B32" s="483" t="s">
        <v>318</v>
      </c>
      <c r="C32" s="439">
        <v>5</v>
      </c>
      <c r="D32" s="232"/>
      <c r="E32" s="438" t="s">
        <v>532</v>
      </c>
    </row>
    <row r="33" spans="1:5" ht="25.5" x14ac:dyDescent="0.2">
      <c r="A33" s="438" t="s">
        <v>537</v>
      </c>
      <c r="B33" s="483" t="s">
        <v>318</v>
      </c>
      <c r="C33" s="439">
        <v>1</v>
      </c>
      <c r="D33" s="232"/>
      <c r="E33" s="438" t="s">
        <v>532</v>
      </c>
    </row>
    <row r="34" spans="1:5" ht="25.5" x14ac:dyDescent="0.2">
      <c r="A34" s="438" t="s">
        <v>537</v>
      </c>
      <c r="B34" s="483" t="s">
        <v>318</v>
      </c>
      <c r="C34" s="439">
        <v>1</v>
      </c>
      <c r="D34" s="232"/>
      <c r="E34" s="438" t="s">
        <v>531</v>
      </c>
    </row>
    <row r="35" spans="1:5" x14ac:dyDescent="0.2">
      <c r="A35" s="438" t="s">
        <v>538</v>
      </c>
      <c r="B35" s="483" t="s">
        <v>318</v>
      </c>
      <c r="C35" s="439">
        <v>1</v>
      </c>
      <c r="D35" s="232"/>
      <c r="E35" s="438" t="s">
        <v>533</v>
      </c>
    </row>
    <row r="36" spans="1:5" x14ac:dyDescent="0.2">
      <c r="A36" s="438" t="s">
        <v>537</v>
      </c>
      <c r="B36" s="483" t="s">
        <v>318</v>
      </c>
      <c r="C36" s="439">
        <v>12</v>
      </c>
      <c r="D36" s="232"/>
      <c r="E36" s="438" t="s">
        <v>534</v>
      </c>
    </row>
    <row r="37" spans="1:5" x14ac:dyDescent="0.2">
      <c r="A37" s="438" t="s">
        <v>511</v>
      </c>
      <c r="B37" s="483" t="s">
        <v>318</v>
      </c>
      <c r="C37" s="439">
        <v>1</v>
      </c>
      <c r="D37" s="232"/>
      <c r="E37" s="438" t="s">
        <v>535</v>
      </c>
    </row>
    <row r="38" spans="1:5" ht="25.5" x14ac:dyDescent="0.2">
      <c r="A38" s="438" t="s">
        <v>515</v>
      </c>
      <c r="B38" s="483" t="s">
        <v>318</v>
      </c>
      <c r="C38" s="439">
        <v>1</v>
      </c>
      <c r="D38" s="462"/>
      <c r="E38" s="438" t="s">
        <v>536</v>
      </c>
    </row>
    <row r="39" spans="1:5" ht="25.5" x14ac:dyDescent="0.2">
      <c r="A39" s="438" t="s">
        <v>537</v>
      </c>
      <c r="B39" s="483" t="s">
        <v>318</v>
      </c>
      <c r="C39" s="439">
        <v>1</v>
      </c>
      <c r="D39" s="232"/>
      <c r="E39" s="438" t="s">
        <v>532</v>
      </c>
    </row>
    <row r="40" spans="1:5" x14ac:dyDescent="0.2">
      <c r="A40" s="438" t="s">
        <v>129</v>
      </c>
      <c r="B40" s="483" t="s">
        <v>318</v>
      </c>
      <c r="C40" s="439">
        <v>6</v>
      </c>
      <c r="D40" s="232"/>
      <c r="E40" s="438" t="s">
        <v>528</v>
      </c>
    </row>
    <row r="41" spans="1:5" x14ac:dyDescent="0.2">
      <c r="A41" s="438" t="s">
        <v>511</v>
      </c>
      <c r="B41" s="483" t="s">
        <v>318</v>
      </c>
      <c r="C41" s="439">
        <v>1</v>
      </c>
      <c r="D41" s="232"/>
      <c r="E41" s="438" t="s">
        <v>534</v>
      </c>
    </row>
    <row r="42" spans="1:5" ht="25.5" x14ac:dyDescent="0.2">
      <c r="A42" s="438" t="s">
        <v>539</v>
      </c>
      <c r="B42" s="557" t="s">
        <v>318</v>
      </c>
      <c r="C42" s="439">
        <v>1</v>
      </c>
      <c r="D42" s="232"/>
      <c r="E42" s="438" t="s">
        <v>523</v>
      </c>
    </row>
    <row r="43" spans="1:5" ht="25.5" x14ac:dyDescent="0.2">
      <c r="A43" s="438" t="s">
        <v>542</v>
      </c>
      <c r="B43" s="483" t="s">
        <v>121</v>
      </c>
      <c r="C43" s="558">
        <v>1</v>
      </c>
      <c r="D43" s="232"/>
      <c r="E43" s="438" t="s">
        <v>540</v>
      </c>
    </row>
    <row r="44" spans="1:5" ht="25.5" x14ac:dyDescent="0.2">
      <c r="A44" s="438" t="s">
        <v>543</v>
      </c>
      <c r="B44" s="483" t="s">
        <v>121</v>
      </c>
      <c r="C44" s="558">
        <v>1</v>
      </c>
      <c r="D44" s="232"/>
      <c r="E44" s="438" t="s">
        <v>541</v>
      </c>
    </row>
    <row r="45" spans="1:5" x14ac:dyDescent="0.2">
      <c r="A45" s="438"/>
      <c r="B45" s="483"/>
      <c r="C45" s="438"/>
      <c r="D45" s="232"/>
      <c r="E45" s="438"/>
    </row>
    <row r="46" spans="1:5" x14ac:dyDescent="0.2">
      <c r="A46" s="438"/>
      <c r="B46" s="483"/>
      <c r="C46" s="438"/>
      <c r="D46" s="232"/>
      <c r="E46" s="438"/>
    </row>
    <row r="47" spans="1:5" x14ac:dyDescent="0.2">
      <c r="A47" s="438"/>
      <c r="B47" s="483"/>
      <c r="C47" s="438"/>
      <c r="D47" s="232"/>
      <c r="E47" s="438"/>
    </row>
    <row r="48" spans="1:5" x14ac:dyDescent="0.2">
      <c r="A48" s="438"/>
      <c r="B48" s="483"/>
      <c r="C48" s="438"/>
      <c r="D48" s="232"/>
      <c r="E48" s="438"/>
    </row>
    <row r="49" spans="1:5" x14ac:dyDescent="0.2">
      <c r="A49" s="438"/>
      <c r="B49" s="437"/>
      <c r="C49" s="438"/>
      <c r="D49" s="232"/>
      <c r="E49" s="438"/>
    </row>
    <row r="50" spans="1:5" x14ac:dyDescent="0.2">
      <c r="A50" s="438"/>
      <c r="B50" s="459"/>
      <c r="C50" s="438"/>
      <c r="D50" s="232"/>
      <c r="E50" s="438"/>
    </row>
    <row r="51" spans="1:5" ht="35.1" customHeight="1" x14ac:dyDescent="0.2">
      <c r="A51" s="121"/>
      <c r="B51" s="120"/>
      <c r="C51" s="232">
        <f>SUM(C17:C50)</f>
        <v>82</v>
      </c>
      <c r="D51" s="246"/>
      <c r="E51" s="247"/>
    </row>
    <row r="52" spans="1:5" x14ac:dyDescent="0.2">
      <c r="A52" s="129"/>
      <c r="B52" s="129"/>
      <c r="C52" s="129"/>
      <c r="D52" s="129"/>
    </row>
    <row r="53" spans="1:5" x14ac:dyDescent="0.2">
      <c r="A53" s="129"/>
      <c r="B53" s="129"/>
      <c r="C53" s="129"/>
      <c r="D53" s="129"/>
    </row>
    <row r="54" spans="1:5" x14ac:dyDescent="0.2">
      <c r="A54" s="129"/>
      <c r="B54" s="129"/>
      <c r="C54" s="129"/>
      <c r="D54" s="129"/>
    </row>
    <row r="55" spans="1:5" x14ac:dyDescent="0.2">
      <c r="A55" s="129"/>
      <c r="B55" s="129"/>
      <c r="C55" s="129"/>
      <c r="D55" s="129"/>
    </row>
    <row r="56" spans="1:5" x14ac:dyDescent="0.2">
      <c r="A56" s="129"/>
      <c r="B56" s="129"/>
      <c r="C56" s="129"/>
      <c r="D56" s="129"/>
    </row>
    <row r="57" spans="1:5" x14ac:dyDescent="0.2">
      <c r="A57" s="129"/>
      <c r="B57" s="129"/>
      <c r="C57" s="129"/>
      <c r="D57" s="129"/>
    </row>
    <row r="58" spans="1:5" x14ac:dyDescent="0.2">
      <c r="A58" s="129"/>
      <c r="B58" s="129"/>
      <c r="C58" s="129"/>
      <c r="D58" s="129"/>
    </row>
    <row r="59" spans="1:5" x14ac:dyDescent="0.2">
      <c r="A59" s="129"/>
      <c r="B59" s="129"/>
      <c r="C59" s="129"/>
      <c r="D59" s="129"/>
    </row>
    <row r="60" spans="1:5" x14ac:dyDescent="0.2">
      <c r="A60" s="129"/>
      <c r="B60" s="129"/>
      <c r="C60" s="129"/>
      <c r="D60" s="129"/>
    </row>
    <row r="61" spans="1:5" x14ac:dyDescent="0.2">
      <c r="A61" s="129"/>
      <c r="B61" s="129"/>
      <c r="C61" s="129"/>
      <c r="D61" s="129"/>
    </row>
    <row r="62" spans="1:5" x14ac:dyDescent="0.2">
      <c r="A62" s="129"/>
      <c r="B62" s="129"/>
      <c r="C62" s="129"/>
      <c r="D62" s="129"/>
    </row>
    <row r="63" spans="1:5" x14ac:dyDescent="0.2">
      <c r="A63" s="129"/>
      <c r="B63" s="129"/>
      <c r="C63" s="129"/>
      <c r="D63" s="129"/>
    </row>
    <row r="64" spans="1:5" x14ac:dyDescent="0.2">
      <c r="A64" s="129"/>
      <c r="B64" s="129"/>
      <c r="C64" s="129"/>
      <c r="D64" s="129"/>
    </row>
    <row r="65" spans="1:4" x14ac:dyDescent="0.2">
      <c r="A65" s="129"/>
      <c r="B65" s="129"/>
      <c r="C65" s="129"/>
      <c r="D65" s="129"/>
    </row>
    <row r="66" spans="1:4" x14ac:dyDescent="0.2">
      <c r="A66" s="129"/>
      <c r="B66" s="129"/>
      <c r="C66" s="129"/>
      <c r="D66" s="129"/>
    </row>
    <row r="67" spans="1:4" x14ac:dyDescent="0.2">
      <c r="A67" s="129"/>
      <c r="B67" s="129"/>
      <c r="C67" s="129"/>
      <c r="D67" s="129"/>
    </row>
    <row r="68" spans="1:4" x14ac:dyDescent="0.2">
      <c r="A68" s="129"/>
      <c r="B68" s="129"/>
      <c r="C68" s="129"/>
      <c r="D68" s="129"/>
    </row>
    <row r="69" spans="1:4" x14ac:dyDescent="0.2">
      <c r="A69" s="129"/>
      <c r="B69" s="129"/>
      <c r="C69" s="129"/>
      <c r="D69" s="129"/>
    </row>
    <row r="70" spans="1:4" x14ac:dyDescent="0.2">
      <c r="A70" s="129"/>
      <c r="B70" s="129"/>
      <c r="C70" s="129"/>
      <c r="D70" s="129"/>
    </row>
    <row r="71" spans="1:4" x14ac:dyDescent="0.2">
      <c r="A71" s="129"/>
      <c r="B71" s="129"/>
      <c r="C71" s="129"/>
      <c r="D71" s="129"/>
    </row>
    <row r="72" spans="1:4" x14ac:dyDescent="0.2">
      <c r="A72" s="129"/>
      <c r="B72" s="129"/>
      <c r="C72" s="129"/>
      <c r="D72" s="129"/>
    </row>
    <row r="73" spans="1:4" x14ac:dyDescent="0.2">
      <c r="A73" s="129"/>
      <c r="B73" s="129"/>
      <c r="C73" s="129"/>
      <c r="D73" s="129"/>
    </row>
    <row r="74" spans="1:4" x14ac:dyDescent="0.2">
      <c r="A74" s="129"/>
      <c r="B74" s="129"/>
      <c r="C74" s="129"/>
      <c r="D74" s="129"/>
    </row>
    <row r="75" spans="1:4" x14ac:dyDescent="0.2">
      <c r="A75" s="129"/>
      <c r="B75" s="129"/>
      <c r="C75" s="129"/>
      <c r="D75" s="129"/>
    </row>
    <row r="76" spans="1:4" x14ac:dyDescent="0.2">
      <c r="A76" s="129"/>
      <c r="B76" s="129"/>
      <c r="C76" s="129"/>
      <c r="D76" s="129"/>
    </row>
    <row r="77" spans="1:4" x14ac:dyDescent="0.2">
      <c r="A77" s="129"/>
      <c r="B77" s="129"/>
      <c r="C77" s="129"/>
      <c r="D77" s="129"/>
    </row>
    <row r="78" spans="1:4" x14ac:dyDescent="0.2">
      <c r="A78" s="129"/>
      <c r="B78" s="129"/>
      <c r="C78" s="129"/>
      <c r="D78" s="129"/>
    </row>
    <row r="79" spans="1:4" x14ac:dyDescent="0.2">
      <c r="A79" s="129"/>
      <c r="B79" s="129"/>
      <c r="C79" s="129"/>
      <c r="D79" s="129"/>
    </row>
    <row r="80" spans="1:4" x14ac:dyDescent="0.2">
      <c r="A80" s="129"/>
      <c r="B80" s="129"/>
      <c r="C80" s="129"/>
      <c r="D80" s="129"/>
    </row>
    <row r="81" spans="1:4" x14ac:dyDescent="0.2">
      <c r="A81" s="129"/>
      <c r="B81" s="129"/>
      <c r="C81" s="129"/>
      <c r="D81" s="129"/>
    </row>
    <row r="82" spans="1:4" x14ac:dyDescent="0.2">
      <c r="A82" s="129"/>
      <c r="B82" s="129"/>
      <c r="C82" s="129"/>
      <c r="D82" s="129"/>
    </row>
    <row r="83" spans="1:4" x14ac:dyDescent="0.2">
      <c r="A83" s="129"/>
      <c r="B83" s="129"/>
      <c r="C83" s="129"/>
      <c r="D83" s="129"/>
    </row>
    <row r="84" spans="1:4" x14ac:dyDescent="0.2">
      <c r="A84" s="129"/>
      <c r="B84" s="129"/>
      <c r="C84" s="129"/>
      <c r="D84" s="129"/>
    </row>
    <row r="85" spans="1:4" x14ac:dyDescent="0.2">
      <c r="A85" s="129"/>
      <c r="B85" s="129"/>
      <c r="C85" s="129"/>
      <c r="D85" s="129"/>
    </row>
    <row r="86" spans="1:4" x14ac:dyDescent="0.2">
      <c r="A86" s="129"/>
      <c r="B86" s="129"/>
      <c r="C86" s="129"/>
      <c r="D86" s="129"/>
    </row>
    <row r="87" spans="1:4" x14ac:dyDescent="0.2">
      <c r="A87" s="129"/>
      <c r="B87" s="129"/>
      <c r="C87" s="129"/>
      <c r="D87" s="129"/>
    </row>
    <row r="88" spans="1:4" x14ac:dyDescent="0.2">
      <c r="A88" s="129"/>
      <c r="B88" s="129"/>
      <c r="C88" s="129"/>
      <c r="D88" s="129"/>
    </row>
    <row r="89" spans="1:4" x14ac:dyDescent="0.2">
      <c r="A89" s="129"/>
      <c r="B89" s="129"/>
      <c r="C89" s="129"/>
      <c r="D89" s="129"/>
    </row>
    <row r="90" spans="1:4" x14ac:dyDescent="0.2">
      <c r="A90" s="129"/>
      <c r="B90" s="129"/>
      <c r="C90" s="129"/>
      <c r="D90" s="129"/>
    </row>
    <row r="91" spans="1:4" x14ac:dyDescent="0.2">
      <c r="A91" s="129"/>
      <c r="B91" s="129"/>
      <c r="C91" s="129"/>
      <c r="D91" s="129"/>
    </row>
    <row r="92" spans="1:4" x14ac:dyDescent="0.2">
      <c r="A92" s="129"/>
      <c r="B92" s="129"/>
      <c r="C92" s="129"/>
      <c r="D92" s="129"/>
    </row>
    <row r="93" spans="1:4" x14ac:dyDescent="0.2">
      <c r="A93" s="129"/>
      <c r="B93" s="129"/>
      <c r="C93" s="129"/>
      <c r="D93" s="129"/>
    </row>
    <row r="94" spans="1:4" x14ac:dyDescent="0.2">
      <c r="A94" s="129"/>
      <c r="B94" s="129"/>
      <c r="C94" s="129"/>
      <c r="D94" s="129"/>
    </row>
    <row r="95" spans="1:4" x14ac:dyDescent="0.2">
      <c r="A95" s="129"/>
      <c r="B95" s="129"/>
      <c r="C95" s="129"/>
      <c r="D95" s="129"/>
    </row>
    <row r="96" spans="1:4" x14ac:dyDescent="0.2">
      <c r="A96" s="129"/>
      <c r="B96" s="129"/>
      <c r="C96" s="129"/>
      <c r="D96" s="129"/>
    </row>
    <row r="97" spans="1:4" x14ac:dyDescent="0.2">
      <c r="A97" s="129"/>
      <c r="B97" s="129"/>
      <c r="C97" s="129"/>
      <c r="D97" s="129"/>
    </row>
    <row r="98" spans="1:4" x14ac:dyDescent="0.2">
      <c r="A98" s="129"/>
      <c r="B98" s="129"/>
      <c r="C98" s="129"/>
      <c r="D98" s="129"/>
    </row>
    <row r="99" spans="1:4" x14ac:dyDescent="0.2">
      <c r="A99" s="129"/>
      <c r="B99" s="129"/>
      <c r="C99" s="129"/>
      <c r="D99" s="129"/>
    </row>
    <row r="100" spans="1:4" x14ac:dyDescent="0.2">
      <c r="A100" s="129"/>
      <c r="B100" s="129"/>
      <c r="C100" s="129"/>
      <c r="D100" s="129"/>
    </row>
    <row r="101" spans="1:4" x14ac:dyDescent="0.2">
      <c r="A101" s="129"/>
      <c r="B101" s="129"/>
      <c r="C101" s="129"/>
      <c r="D101" s="129"/>
    </row>
    <row r="102" spans="1:4" x14ac:dyDescent="0.2">
      <c r="A102" s="129"/>
      <c r="B102" s="129"/>
      <c r="C102" s="129"/>
      <c r="D102" s="129"/>
    </row>
    <row r="103" spans="1:4" x14ac:dyDescent="0.2">
      <c r="A103" s="129"/>
      <c r="B103" s="129"/>
      <c r="C103" s="129"/>
      <c r="D103" s="129"/>
    </row>
    <row r="104" spans="1:4" x14ac:dyDescent="0.2">
      <c r="A104" s="129"/>
      <c r="B104" s="129"/>
      <c r="C104" s="129"/>
      <c r="D104" s="129"/>
    </row>
    <row r="105" spans="1:4" x14ac:dyDescent="0.2">
      <c r="A105" s="129"/>
      <c r="B105" s="129"/>
      <c r="C105" s="129"/>
      <c r="D105" s="129"/>
    </row>
    <row r="106" spans="1:4" x14ac:dyDescent="0.2">
      <c r="A106" s="129"/>
      <c r="B106" s="129"/>
      <c r="C106" s="129"/>
      <c r="D106" s="129"/>
    </row>
    <row r="107" spans="1:4" x14ac:dyDescent="0.2">
      <c r="A107" s="129"/>
      <c r="B107" s="129"/>
      <c r="C107" s="129"/>
      <c r="D107" s="129"/>
    </row>
    <row r="108" spans="1:4" x14ac:dyDescent="0.2">
      <c r="A108" s="129"/>
      <c r="B108" s="129"/>
      <c r="C108" s="129"/>
      <c r="D108" s="129"/>
    </row>
    <row r="109" spans="1:4" x14ac:dyDescent="0.2">
      <c r="A109" s="129"/>
      <c r="B109" s="129"/>
      <c r="C109" s="129"/>
      <c r="D109" s="129"/>
    </row>
    <row r="110" spans="1:4" x14ac:dyDescent="0.2">
      <c r="A110" s="129"/>
      <c r="B110" s="129"/>
      <c r="C110" s="129"/>
      <c r="D110" s="129"/>
    </row>
    <row r="111" spans="1:4" x14ac:dyDescent="0.2">
      <c r="A111" s="129"/>
      <c r="B111" s="129"/>
      <c r="C111" s="129"/>
      <c r="D111" s="129"/>
    </row>
    <row r="112" spans="1:4" x14ac:dyDescent="0.2">
      <c r="A112" s="129"/>
      <c r="B112" s="129"/>
      <c r="C112" s="129"/>
      <c r="D112" s="129"/>
    </row>
    <row r="113" spans="1:4" x14ac:dyDescent="0.2">
      <c r="A113" s="129"/>
      <c r="B113" s="129"/>
      <c r="C113" s="129"/>
      <c r="D113" s="129"/>
    </row>
    <row r="114" spans="1:4" x14ac:dyDescent="0.2">
      <c r="A114" s="129"/>
      <c r="B114" s="129"/>
      <c r="C114" s="129"/>
      <c r="D114" s="129"/>
    </row>
    <row r="115" spans="1:4" x14ac:dyDescent="0.2">
      <c r="A115" s="129"/>
      <c r="B115" s="129"/>
      <c r="C115" s="129"/>
      <c r="D115" s="129"/>
    </row>
    <row r="116" spans="1:4" x14ac:dyDescent="0.2">
      <c r="A116" s="129"/>
      <c r="B116" s="129"/>
      <c r="C116" s="129"/>
      <c r="D116" s="129"/>
    </row>
    <row r="117" spans="1:4" x14ac:dyDescent="0.2">
      <c r="A117" s="129"/>
      <c r="B117" s="129"/>
      <c r="C117" s="129"/>
      <c r="D117" s="129"/>
    </row>
    <row r="118" spans="1:4" x14ac:dyDescent="0.2">
      <c r="A118" s="129"/>
      <c r="B118" s="129"/>
      <c r="C118" s="129"/>
      <c r="D118" s="129"/>
    </row>
    <row r="119" spans="1:4" x14ac:dyDescent="0.2">
      <c r="A119" s="129"/>
      <c r="B119" s="129"/>
      <c r="C119" s="129"/>
      <c r="D119" s="129"/>
    </row>
    <row r="120" spans="1:4" x14ac:dyDescent="0.2">
      <c r="A120" s="129"/>
      <c r="B120" s="129"/>
      <c r="C120" s="129"/>
      <c r="D120" s="129"/>
    </row>
    <row r="121" spans="1:4" x14ac:dyDescent="0.2">
      <c r="A121" s="129"/>
      <c r="B121" s="129"/>
      <c r="C121" s="129"/>
      <c r="D121" s="129"/>
    </row>
    <row r="122" spans="1:4" x14ac:dyDescent="0.2">
      <c r="A122" s="129"/>
      <c r="B122" s="129"/>
      <c r="C122" s="129"/>
      <c r="D122" s="129"/>
    </row>
    <row r="123" spans="1:4" x14ac:dyDescent="0.2">
      <c r="A123" s="129"/>
      <c r="B123" s="129"/>
      <c r="C123" s="129"/>
      <c r="D123" s="129"/>
    </row>
    <row r="124" spans="1:4" x14ac:dyDescent="0.2">
      <c r="A124" s="129"/>
      <c r="B124" s="129"/>
      <c r="C124" s="129"/>
      <c r="D124" s="129"/>
    </row>
    <row r="125" spans="1:4" x14ac:dyDescent="0.2">
      <c r="A125" s="129"/>
      <c r="B125" s="129"/>
      <c r="C125" s="129"/>
      <c r="D125" s="129"/>
    </row>
    <row r="126" spans="1:4" x14ac:dyDescent="0.2">
      <c r="A126" s="129"/>
      <c r="B126" s="129"/>
      <c r="C126" s="129"/>
      <c r="D126" s="129"/>
    </row>
    <row r="127" spans="1:4" x14ac:dyDescent="0.2">
      <c r="A127" s="129"/>
      <c r="B127" s="129"/>
      <c r="C127" s="129"/>
      <c r="D127" s="129"/>
    </row>
    <row r="128" spans="1:4" x14ac:dyDescent="0.2">
      <c r="A128" s="129"/>
      <c r="B128" s="129"/>
      <c r="C128" s="129"/>
      <c r="D128" s="129"/>
    </row>
    <row r="129" spans="1:4" x14ac:dyDescent="0.2">
      <c r="A129" s="129"/>
      <c r="B129" s="129"/>
      <c r="C129" s="129"/>
      <c r="D129" s="129"/>
    </row>
    <row r="130" spans="1:4" x14ac:dyDescent="0.2">
      <c r="A130" s="129"/>
      <c r="B130" s="129"/>
      <c r="C130" s="129"/>
      <c r="D130" s="129"/>
    </row>
    <row r="131" spans="1:4" x14ac:dyDescent="0.2">
      <c r="A131" s="129"/>
      <c r="B131" s="129"/>
      <c r="C131" s="129"/>
      <c r="D131" s="129"/>
    </row>
    <row r="132" spans="1:4" x14ac:dyDescent="0.2">
      <c r="A132" s="129"/>
      <c r="B132" s="129"/>
      <c r="C132" s="129"/>
      <c r="D132" s="129"/>
    </row>
    <row r="133" spans="1:4" x14ac:dyDescent="0.2">
      <c r="A133" s="129"/>
      <c r="B133" s="129"/>
      <c r="C133" s="129"/>
      <c r="D133" s="129"/>
    </row>
    <row r="134" spans="1:4" x14ac:dyDescent="0.2">
      <c r="A134" s="129"/>
      <c r="B134" s="129"/>
      <c r="C134" s="129"/>
      <c r="D134" s="129"/>
    </row>
    <row r="135" spans="1:4" x14ac:dyDescent="0.2">
      <c r="A135" s="129"/>
      <c r="B135" s="129"/>
      <c r="C135" s="129"/>
      <c r="D135" s="129"/>
    </row>
    <row r="136" spans="1:4" x14ac:dyDescent="0.2">
      <c r="A136" s="129"/>
      <c r="B136" s="129"/>
      <c r="C136" s="129"/>
      <c r="D136" s="129"/>
    </row>
    <row r="137" spans="1:4" x14ac:dyDescent="0.2">
      <c r="A137" s="129"/>
      <c r="B137" s="129"/>
      <c r="C137" s="129"/>
      <c r="D137" s="129"/>
    </row>
  </sheetData>
  <printOptions horizontalCentered="1" verticalCentered="1"/>
  <pageMargins left="0.78740157480314965" right="0.78740157480314965" top="0.98425196850393704" bottom="0.98425196850393704" header="0.511811024" footer="0.511811024"/>
  <pageSetup scale="61" fitToHeight="0" orientation="portrait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8"/>
  <sheetViews>
    <sheetView showGridLines="0" topLeftCell="A4" zoomScaleNormal="100" zoomScaleSheetLayoutView="75" workbookViewId="0">
      <selection activeCell="A19" sqref="A19"/>
    </sheetView>
  </sheetViews>
  <sheetFormatPr baseColWidth="10" defaultRowHeight="12.75" x14ac:dyDescent="0.2"/>
  <cols>
    <col min="1" max="1" width="57.85546875" style="251" customWidth="1"/>
    <col min="2" max="2" width="7.7109375" style="251" bestFit="1" customWidth="1"/>
    <col min="3" max="6" width="3.140625" style="251" customWidth="1"/>
    <col min="7" max="7" width="3.42578125" style="251" customWidth="1"/>
    <col min="8" max="8" width="5.7109375" style="251" customWidth="1"/>
    <col min="9" max="9" width="3.140625" style="251" customWidth="1"/>
    <col min="10" max="10" width="4.28515625" style="251" customWidth="1"/>
    <col min="11" max="11" width="5" style="251" customWidth="1"/>
    <col min="12" max="12" width="29" style="251" customWidth="1"/>
    <col min="13" max="13" width="3" style="251" customWidth="1"/>
    <col min="14" max="14" width="12.5703125" style="251" customWidth="1"/>
    <col min="15" max="15" width="4.28515625" style="251" customWidth="1"/>
    <col min="16" max="16" width="13.28515625" style="251" customWidth="1"/>
    <col min="17" max="17" width="11.5703125" style="251" customWidth="1"/>
    <col min="18" max="247" width="7.7109375" style="251" customWidth="1"/>
    <col min="248" max="16384" width="11.42578125" style="251"/>
  </cols>
  <sheetData>
    <row r="3" spans="1:17" ht="20.25" customHeight="1" x14ac:dyDescent="0.35">
      <c r="A3" s="248" t="s">
        <v>0</v>
      </c>
      <c r="B3" s="249"/>
      <c r="C3" s="249"/>
      <c r="D3" s="249"/>
      <c r="E3" s="249"/>
      <c r="F3" s="249"/>
      <c r="G3" s="249"/>
      <c r="H3" s="249"/>
      <c r="I3" s="249"/>
      <c r="J3" s="250"/>
      <c r="K3" s="250"/>
      <c r="L3" s="250"/>
      <c r="M3" s="250"/>
      <c r="N3" s="250"/>
      <c r="O3" s="250"/>
      <c r="P3" s="249"/>
      <c r="Q3" s="249"/>
    </row>
    <row r="4" spans="1:17" x14ac:dyDescent="0.2">
      <c r="A4" s="249"/>
      <c r="B4" s="249"/>
      <c r="C4" s="249"/>
      <c r="D4" s="249"/>
      <c r="E4" s="249"/>
      <c r="F4" s="249"/>
      <c r="G4" s="249"/>
      <c r="H4" s="249"/>
      <c r="I4" s="249"/>
      <c r="J4" s="250"/>
      <c r="K4" s="250"/>
      <c r="L4" s="250"/>
      <c r="M4" s="250"/>
      <c r="N4" s="252"/>
      <c r="O4" s="250"/>
      <c r="P4" s="249"/>
      <c r="Q4" s="252" t="s">
        <v>1</v>
      </c>
    </row>
    <row r="5" spans="1:17" ht="21.75" customHeight="1" x14ac:dyDescent="0.2">
      <c r="A5" s="253" t="s">
        <v>131</v>
      </c>
      <c r="B5" s="249"/>
      <c r="C5" s="249"/>
      <c r="D5" s="249"/>
      <c r="E5" s="249"/>
      <c r="F5" s="249"/>
      <c r="G5" s="249"/>
      <c r="H5" s="249"/>
      <c r="I5" s="249"/>
      <c r="J5" s="250"/>
      <c r="K5" s="250"/>
      <c r="L5" s="250"/>
      <c r="M5" s="250"/>
      <c r="N5" s="250"/>
      <c r="O5" s="250"/>
      <c r="P5" s="249"/>
      <c r="Q5" s="249"/>
    </row>
    <row r="6" spans="1:17" ht="22.5" customHeight="1" x14ac:dyDescent="0.2">
      <c r="A6" s="253" t="s">
        <v>132</v>
      </c>
      <c r="B6" s="249"/>
      <c r="C6" s="249"/>
      <c r="D6" s="249"/>
      <c r="E6" s="249"/>
      <c r="F6" s="249"/>
      <c r="G6" s="249"/>
      <c r="H6" s="249"/>
      <c r="I6" s="249"/>
      <c r="J6" s="250"/>
      <c r="K6" s="250"/>
      <c r="L6" s="250"/>
      <c r="M6" s="250"/>
      <c r="N6" s="250"/>
      <c r="O6" s="250"/>
      <c r="P6" s="249"/>
      <c r="Q6" s="249"/>
    </row>
    <row r="7" spans="1:17" s="263" customFormat="1" ht="18" customHeight="1" x14ac:dyDescent="0.25">
      <c r="A7" s="254" t="s">
        <v>133</v>
      </c>
      <c r="B7" s="255" t="s">
        <v>56</v>
      </c>
      <c r="C7" s="256"/>
      <c r="D7" s="256"/>
      <c r="E7" s="256"/>
      <c r="F7" s="256"/>
      <c r="G7" s="256"/>
      <c r="H7" s="257"/>
      <c r="I7" s="257"/>
      <c r="J7" s="257"/>
      <c r="K7" s="258"/>
      <c r="L7" s="259"/>
      <c r="M7" s="257"/>
      <c r="N7" s="260"/>
      <c r="O7" s="258"/>
      <c r="P7" s="261"/>
      <c r="Q7" s="262"/>
    </row>
    <row r="8" spans="1:17" x14ac:dyDescent="0.2">
      <c r="A8" s="264"/>
      <c r="B8" s="264"/>
      <c r="C8" s="264"/>
      <c r="D8" s="264"/>
      <c r="E8" s="264"/>
      <c r="F8" s="264"/>
      <c r="G8" s="264"/>
      <c r="H8" s="256"/>
      <c r="I8" s="256"/>
      <c r="J8" s="265"/>
      <c r="K8" s="265"/>
      <c r="L8" s="265"/>
      <c r="M8" s="265"/>
      <c r="P8" s="256"/>
      <c r="Q8" s="266"/>
    </row>
    <row r="9" spans="1:17" s="263" customFormat="1" ht="18" customHeight="1" x14ac:dyDescent="0.25">
      <c r="A9" s="267" t="s">
        <v>317</v>
      </c>
      <c r="B9" s="268"/>
      <c r="C9" s="269"/>
      <c r="D9" s="256"/>
      <c r="E9" s="257"/>
      <c r="F9" s="256"/>
      <c r="G9" s="256"/>
      <c r="H9" s="257"/>
      <c r="I9" s="257"/>
      <c r="J9" s="256"/>
      <c r="K9" s="256" t="s">
        <v>6</v>
      </c>
      <c r="L9" s="259" t="s">
        <v>276</v>
      </c>
      <c r="M9" s="257"/>
      <c r="N9" s="258"/>
      <c r="O9" s="258"/>
      <c r="P9" s="261"/>
      <c r="Q9" s="270"/>
    </row>
    <row r="10" spans="1:17" x14ac:dyDescent="0.2">
      <c r="A10" s="264"/>
      <c r="B10" s="264"/>
      <c r="C10" s="264"/>
      <c r="D10" s="264"/>
      <c r="E10" s="264"/>
      <c r="F10" s="264"/>
      <c r="G10" s="264"/>
      <c r="H10" s="264"/>
      <c r="I10" s="264"/>
      <c r="J10" s="265"/>
      <c r="K10" s="265"/>
      <c r="L10" s="265"/>
      <c r="M10" s="265"/>
      <c r="P10" s="264"/>
      <c r="Q10" s="264"/>
    </row>
    <row r="11" spans="1:17" x14ac:dyDescent="0.2">
      <c r="A11" s="271"/>
      <c r="B11" s="272" t="s">
        <v>7</v>
      </c>
      <c r="C11" s="272"/>
      <c r="D11" s="272"/>
      <c r="E11" s="272"/>
      <c r="F11" s="272"/>
      <c r="G11" s="272"/>
      <c r="H11" s="273"/>
      <c r="I11" s="274"/>
      <c r="J11" s="275"/>
      <c r="K11" s="276"/>
      <c r="L11" s="275"/>
      <c r="M11" s="276"/>
      <c r="N11" s="275"/>
      <c r="O11" s="277"/>
      <c r="P11" s="278"/>
      <c r="Q11" s="271"/>
    </row>
    <row r="12" spans="1:17" ht="54" customHeight="1" x14ac:dyDescent="0.2">
      <c r="A12" s="279" t="s">
        <v>134</v>
      </c>
      <c r="B12" s="280" t="s">
        <v>135</v>
      </c>
      <c r="C12" s="280"/>
      <c r="D12" s="280" t="s">
        <v>136</v>
      </c>
      <c r="E12" s="280"/>
      <c r="F12" s="280" t="s">
        <v>137</v>
      </c>
      <c r="G12" s="280"/>
      <c r="H12" s="281" t="s">
        <v>14</v>
      </c>
      <c r="I12" s="282"/>
      <c r="J12" s="283" t="s">
        <v>15</v>
      </c>
      <c r="K12" s="280"/>
      <c r="L12" s="281" t="s">
        <v>138</v>
      </c>
      <c r="M12" s="280"/>
      <c r="N12" s="284" t="s">
        <v>35</v>
      </c>
      <c r="O12" s="283"/>
      <c r="P12" s="285" t="s">
        <v>36</v>
      </c>
      <c r="Q12" s="279" t="s">
        <v>37</v>
      </c>
    </row>
    <row r="13" spans="1:17" x14ac:dyDescent="0.2">
      <c r="A13" s="286"/>
      <c r="B13" s="287" t="s">
        <v>21</v>
      </c>
      <c r="C13" s="287" t="s">
        <v>22</v>
      </c>
      <c r="D13" s="288" t="s">
        <v>21</v>
      </c>
      <c r="E13" s="287" t="s">
        <v>22</v>
      </c>
      <c r="F13" s="287" t="s">
        <v>21</v>
      </c>
      <c r="G13" s="287" t="s">
        <v>22</v>
      </c>
      <c r="H13" s="287" t="s">
        <v>21</v>
      </c>
      <c r="I13" s="287" t="s">
        <v>22</v>
      </c>
      <c r="J13" s="287" t="s">
        <v>21</v>
      </c>
      <c r="K13" s="287" t="s">
        <v>22</v>
      </c>
      <c r="L13" s="287" t="s">
        <v>21</v>
      </c>
      <c r="M13" s="287" t="s">
        <v>22</v>
      </c>
      <c r="N13" s="287" t="s">
        <v>21</v>
      </c>
      <c r="O13" s="288" t="s">
        <v>22</v>
      </c>
      <c r="P13" s="289"/>
      <c r="Q13" s="290"/>
    </row>
    <row r="14" spans="1:17" x14ac:dyDescent="0.2">
      <c r="A14" s="294"/>
      <c r="B14" s="291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1"/>
      <c r="O14" s="293"/>
      <c r="P14" s="293"/>
      <c r="Q14" s="293"/>
    </row>
    <row r="15" spans="1:17" x14ac:dyDescent="0.2">
      <c r="A15" s="294"/>
      <c r="B15" s="291"/>
      <c r="C15" s="293"/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1"/>
      <c r="O15" s="293"/>
      <c r="P15" s="293"/>
      <c r="Q15" s="293"/>
    </row>
    <row r="16" spans="1:17" x14ac:dyDescent="0.2">
      <c r="A16" s="292"/>
      <c r="B16" s="291"/>
      <c r="C16" s="293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1"/>
      <c r="O16" s="293"/>
      <c r="P16" s="293"/>
      <c r="Q16" s="293"/>
    </row>
    <row r="17" spans="1:17" x14ac:dyDescent="0.2">
      <c r="A17" s="295"/>
      <c r="B17" s="296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6"/>
      <c r="O17" s="293"/>
      <c r="P17" s="293"/>
      <c r="Q17" s="293"/>
    </row>
    <row r="18" spans="1:17" ht="25.5" x14ac:dyDescent="0.2">
      <c r="A18" s="486" t="s">
        <v>546</v>
      </c>
      <c r="B18" s="297">
        <v>12</v>
      </c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6"/>
      <c r="O18" s="293"/>
      <c r="P18" s="293"/>
      <c r="Q18" s="293"/>
    </row>
    <row r="19" spans="1:17" x14ac:dyDescent="0.2">
      <c r="A19" s="298" t="s">
        <v>139</v>
      </c>
      <c r="B19" s="296">
        <v>10</v>
      </c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6"/>
      <c r="O19" s="293"/>
      <c r="P19" s="293"/>
      <c r="Q19" s="293"/>
    </row>
    <row r="20" spans="1:17" x14ac:dyDescent="0.2">
      <c r="A20" s="299"/>
      <c r="B20" s="296"/>
      <c r="C20" s="293"/>
      <c r="D20" s="293"/>
      <c r="E20" s="293"/>
      <c r="F20" s="293"/>
      <c r="G20" s="293"/>
      <c r="H20" s="293"/>
      <c r="I20" s="293"/>
      <c r="J20" s="293"/>
      <c r="K20" s="293"/>
      <c r="L20" s="293"/>
      <c r="M20" s="293"/>
      <c r="N20" s="296"/>
      <c r="O20" s="293"/>
      <c r="P20" s="293"/>
      <c r="Q20" s="293"/>
    </row>
    <row r="21" spans="1:17" x14ac:dyDescent="0.2">
      <c r="A21" s="300"/>
      <c r="B21" s="296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6"/>
      <c r="O21" s="293"/>
      <c r="P21" s="293"/>
      <c r="Q21" s="293"/>
    </row>
    <row r="22" spans="1:17" x14ac:dyDescent="0.2">
      <c r="A22" s="300"/>
      <c r="B22" s="296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6"/>
      <c r="O22" s="293"/>
      <c r="P22" s="293"/>
      <c r="Q22" s="293"/>
    </row>
    <row r="23" spans="1:17" x14ac:dyDescent="0.2">
      <c r="A23" s="300"/>
      <c r="B23" s="296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6"/>
      <c r="O23" s="293"/>
      <c r="P23" s="293"/>
      <c r="Q23" s="293"/>
    </row>
    <row r="24" spans="1:17" x14ac:dyDescent="0.2">
      <c r="A24" s="300"/>
      <c r="B24" s="296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6"/>
      <c r="O24" s="293"/>
      <c r="P24" s="293"/>
      <c r="Q24" s="293"/>
    </row>
    <row r="25" spans="1:17" x14ac:dyDescent="0.2">
      <c r="A25" s="300"/>
      <c r="B25" s="296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6"/>
      <c r="O25" s="293"/>
      <c r="P25" s="293"/>
      <c r="Q25" s="293"/>
    </row>
    <row r="26" spans="1:17" x14ac:dyDescent="0.2">
      <c r="A26" s="300"/>
      <c r="B26" s="296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6"/>
      <c r="O26" s="293"/>
      <c r="P26" s="293"/>
      <c r="Q26" s="293"/>
    </row>
    <row r="27" spans="1:17" x14ac:dyDescent="0.2">
      <c r="A27" s="300"/>
      <c r="B27" s="296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6"/>
      <c r="O27" s="301"/>
      <c r="P27" s="301"/>
      <c r="Q27" s="301"/>
    </row>
    <row r="28" spans="1:17" x14ac:dyDescent="0.2">
      <c r="A28" s="300"/>
      <c r="B28" s="296"/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6"/>
      <c r="O28" s="293"/>
      <c r="P28" s="293"/>
      <c r="Q28" s="301"/>
    </row>
    <row r="29" spans="1:17" x14ac:dyDescent="0.2">
      <c r="A29" s="302"/>
      <c r="B29" s="301"/>
      <c r="C29" s="301"/>
      <c r="D29" s="301"/>
      <c r="E29" s="301"/>
      <c r="F29" s="301"/>
      <c r="G29" s="301"/>
      <c r="H29" s="301"/>
      <c r="I29" s="301"/>
      <c r="J29" s="301"/>
      <c r="K29" s="301"/>
      <c r="L29" s="301"/>
      <c r="M29" s="301"/>
      <c r="N29" s="301"/>
      <c r="O29" s="301"/>
      <c r="P29" s="301"/>
      <c r="Q29" s="293"/>
    </row>
    <row r="30" spans="1:17" x14ac:dyDescent="0.2">
      <c r="A30" s="302"/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301"/>
      <c r="P30" s="301"/>
      <c r="Q30" s="301"/>
    </row>
    <row r="31" spans="1:17" x14ac:dyDescent="0.2">
      <c r="A31" s="302"/>
      <c r="B31" s="301"/>
      <c r="C31" s="301"/>
      <c r="D31" s="301"/>
      <c r="E31" s="301"/>
      <c r="F31" s="301"/>
      <c r="G31" s="301"/>
      <c r="H31" s="301"/>
      <c r="I31" s="301"/>
      <c r="J31" s="301"/>
      <c r="K31" s="301"/>
      <c r="L31" s="301"/>
      <c r="M31" s="301"/>
      <c r="N31" s="301"/>
      <c r="O31" s="293"/>
      <c r="P31" s="293"/>
      <c r="Q31" s="293"/>
    </row>
    <row r="32" spans="1:17" x14ac:dyDescent="0.2">
      <c r="A32" s="302"/>
      <c r="B32" s="301"/>
      <c r="C32" s="301"/>
      <c r="D32" s="301"/>
      <c r="E32" s="301"/>
      <c r="F32" s="301"/>
      <c r="G32" s="301"/>
      <c r="H32" s="301"/>
      <c r="I32" s="301"/>
      <c r="J32" s="301"/>
      <c r="K32" s="301"/>
      <c r="L32" s="301"/>
      <c r="M32" s="301"/>
      <c r="N32" s="301"/>
      <c r="O32" s="301"/>
      <c r="P32" s="301"/>
      <c r="Q32" s="301"/>
    </row>
    <row r="33" spans="1:17" x14ac:dyDescent="0.2">
      <c r="A33" s="303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301"/>
      <c r="P33" s="301"/>
      <c r="Q33" s="301"/>
    </row>
    <row r="34" spans="1:17" x14ac:dyDescent="0.2">
      <c r="A34" s="302"/>
      <c r="B34" s="301"/>
      <c r="C34" s="301"/>
      <c r="D34" s="301"/>
      <c r="E34" s="301"/>
      <c r="F34" s="301"/>
      <c r="G34" s="301"/>
      <c r="H34" s="301"/>
      <c r="I34" s="301"/>
      <c r="J34" s="301"/>
      <c r="K34" s="301"/>
      <c r="L34" s="301"/>
      <c r="M34" s="301"/>
      <c r="N34" s="301"/>
      <c r="O34" s="293"/>
      <c r="P34" s="293"/>
      <c r="Q34" s="293"/>
    </row>
    <row r="35" spans="1:17" x14ac:dyDescent="0.2">
      <c r="A35" s="302"/>
      <c r="B35" s="301"/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301"/>
      <c r="O35" s="293"/>
      <c r="P35" s="293"/>
      <c r="Q35" s="293"/>
    </row>
    <row r="36" spans="1:17" x14ac:dyDescent="0.2">
      <c r="A36" s="303"/>
      <c r="B36" s="293"/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301"/>
      <c r="P36" s="301"/>
      <c r="Q36" s="301"/>
    </row>
    <row r="37" spans="1:17" x14ac:dyDescent="0.2">
      <c r="A37" s="302"/>
      <c r="B37" s="301"/>
      <c r="C37" s="301"/>
      <c r="D37" s="301"/>
      <c r="E37" s="301"/>
      <c r="F37" s="301"/>
      <c r="G37" s="301"/>
      <c r="H37" s="301"/>
      <c r="I37" s="301"/>
      <c r="J37" s="301"/>
      <c r="K37" s="301"/>
      <c r="L37" s="301"/>
      <c r="M37" s="301"/>
      <c r="N37" s="301"/>
      <c r="O37" s="301"/>
      <c r="P37" s="301"/>
      <c r="Q37" s="301"/>
    </row>
    <row r="38" spans="1:17" ht="21" customHeight="1" x14ac:dyDescent="0.2">
      <c r="A38" s="304"/>
      <c r="B38" s="305">
        <f>SUM(B14:B17)</f>
        <v>0</v>
      </c>
      <c r="C38" s="305"/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5">
        <f>SUM(N14:N37)</f>
        <v>0</v>
      </c>
      <c r="O38" s="305"/>
      <c r="P38" s="305">
        <f>SUM(P14:P37)</f>
        <v>0</v>
      </c>
      <c r="Q38" s="306"/>
    </row>
  </sheetData>
  <printOptions horizontalCentered="1" verticalCentered="1"/>
  <pageMargins left="0.31496062992125984" right="0.31496062992125984" top="0.31496062992125984" bottom="0.62992125984251968" header="0.51181102362204722" footer="0.51181102362204722"/>
  <pageSetup scale="75" fitToHeight="0" orientation="landscape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25"/>
  <sheetViews>
    <sheetView showGridLines="0" view="pageBreakPreview" topLeftCell="A109" zoomScaleNormal="100" zoomScaleSheetLayoutView="100" workbookViewId="0">
      <selection activeCell="C125" sqref="C125:D125"/>
    </sheetView>
  </sheetViews>
  <sheetFormatPr baseColWidth="10" defaultRowHeight="13.5" x14ac:dyDescent="0.2"/>
  <cols>
    <col min="1" max="1" width="4.5703125" style="309" customWidth="1"/>
    <col min="2" max="2" width="17" style="309" customWidth="1"/>
    <col min="3" max="3" width="8.5703125" style="309" customWidth="1"/>
    <col min="4" max="4" width="4.7109375" style="309" customWidth="1"/>
    <col min="5" max="5" width="16.42578125" style="309" customWidth="1"/>
    <col min="6" max="6" width="35" style="309" bestFit="1" customWidth="1"/>
    <col min="7" max="7" width="12" style="309" customWidth="1"/>
    <col min="8" max="8" width="11.5703125" style="309" customWidth="1"/>
    <col min="9" max="9" width="11.140625" style="309" customWidth="1"/>
    <col min="10" max="10" width="7.5703125" style="309" customWidth="1"/>
    <col min="11" max="11" width="19.85546875" style="309" customWidth="1"/>
    <col min="12" max="12" width="11.5703125" style="309" customWidth="1"/>
    <col min="13" max="32" width="10.140625" style="309" customWidth="1"/>
    <col min="33" max="34" width="2.5703125" style="309" customWidth="1"/>
    <col min="35" max="36" width="2.140625" style="309" customWidth="1"/>
    <col min="37" max="37" width="0.85546875" style="309" customWidth="1"/>
    <col min="38" max="38" width="2.140625" style="309" customWidth="1"/>
    <col min="39" max="39" width="0.85546875" style="309" customWidth="1"/>
    <col min="40" max="43" width="2.140625" style="309" customWidth="1"/>
    <col min="44" max="44" width="0.85546875" style="309" customWidth="1"/>
    <col min="45" max="45" width="2.140625" style="309" customWidth="1"/>
    <col min="46" max="46" width="0.85546875" style="309" customWidth="1"/>
    <col min="47" max="71" width="2.140625" style="309" customWidth="1"/>
    <col min="72" max="95" width="2" style="309" customWidth="1"/>
    <col min="96" max="102" width="1.5703125" style="309" customWidth="1"/>
    <col min="103" max="16384" width="11.42578125" style="309"/>
  </cols>
  <sheetData>
    <row r="1" spans="1:77" ht="19.5" x14ac:dyDescent="0.2">
      <c r="A1" s="307" t="s">
        <v>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</row>
    <row r="2" spans="1:77" ht="19.5" x14ac:dyDescent="0.2">
      <c r="A2" s="310"/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11" t="s">
        <v>52</v>
      </c>
    </row>
    <row r="3" spans="1:77" ht="15.75" x14ac:dyDescent="0.2">
      <c r="A3" s="312" t="s">
        <v>140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13"/>
    </row>
    <row r="4" spans="1:77" ht="15.75" x14ac:dyDescent="0.2">
      <c r="A4" s="312" t="s">
        <v>141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14"/>
    </row>
    <row r="5" spans="1:77" ht="6.95" customHeight="1" x14ac:dyDescent="0.2">
      <c r="A5" s="315"/>
      <c r="B5" s="315"/>
      <c r="C5" s="315"/>
      <c r="D5" s="315"/>
      <c r="E5" s="315"/>
      <c r="F5" s="316"/>
      <c r="G5" s="316"/>
      <c r="H5" s="315"/>
      <c r="I5" s="315"/>
      <c r="J5" s="315"/>
      <c r="K5" s="315"/>
      <c r="L5" s="315"/>
      <c r="M5" s="315"/>
    </row>
    <row r="6" spans="1:77" ht="21.95" customHeight="1" x14ac:dyDescent="0.2">
      <c r="A6" s="317" t="s">
        <v>142</v>
      </c>
      <c r="B6" s="318"/>
      <c r="C6" s="318" t="s">
        <v>56</v>
      </c>
      <c r="D6" s="318"/>
      <c r="E6" s="318"/>
      <c r="F6" s="319"/>
      <c r="G6" s="319"/>
      <c r="H6" s="319" t="s">
        <v>4</v>
      </c>
      <c r="I6" s="320" t="s">
        <v>475</v>
      </c>
      <c r="J6" s="319"/>
      <c r="K6" s="319"/>
      <c r="L6" s="319"/>
      <c r="M6" s="321"/>
    </row>
    <row r="7" spans="1:77" ht="6.95" customHeight="1" x14ac:dyDescent="0.2">
      <c r="A7" s="322"/>
      <c r="B7" s="323"/>
      <c r="C7" s="323"/>
      <c r="D7" s="323"/>
      <c r="E7" s="323"/>
      <c r="F7" s="322"/>
      <c r="G7" s="322"/>
      <c r="H7" s="322"/>
      <c r="I7" s="322"/>
      <c r="J7" s="322"/>
      <c r="K7" s="322"/>
      <c r="L7" s="322"/>
      <c r="M7" s="315"/>
    </row>
    <row r="8" spans="1:77" ht="21.95" customHeight="1" x14ac:dyDescent="0.2">
      <c r="A8" s="324" t="s">
        <v>106</v>
      </c>
      <c r="B8" s="318"/>
      <c r="C8" s="325"/>
      <c r="D8" s="318" t="s">
        <v>476</v>
      </c>
      <c r="E8" s="318"/>
      <c r="F8" s="326" t="s">
        <v>6</v>
      </c>
      <c r="G8" s="327" t="s">
        <v>353</v>
      </c>
      <c r="H8" s="323"/>
      <c r="I8" s="323"/>
      <c r="J8" s="323"/>
      <c r="K8" s="323"/>
      <c r="L8" s="323"/>
      <c r="M8" s="328"/>
      <c r="N8" s="329"/>
      <c r="O8" s="315"/>
      <c r="P8" s="315"/>
      <c r="Q8" s="315"/>
      <c r="R8" s="329"/>
      <c r="S8" s="329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  <c r="AN8" s="330"/>
      <c r="AO8" s="330"/>
      <c r="AP8" s="330"/>
      <c r="AQ8" s="330"/>
      <c r="AR8" s="330"/>
      <c r="AS8" s="330"/>
      <c r="AT8" s="330"/>
      <c r="AU8" s="330"/>
      <c r="AV8" s="330"/>
      <c r="AW8" s="330"/>
      <c r="AX8" s="330"/>
      <c r="AY8" s="330"/>
      <c r="AZ8" s="330"/>
      <c r="BA8" s="330"/>
      <c r="BB8" s="330"/>
      <c r="BC8" s="330"/>
      <c r="BD8" s="330"/>
      <c r="BE8" s="330"/>
      <c r="BF8" s="330"/>
      <c r="BG8" s="330"/>
      <c r="BH8" s="330"/>
      <c r="BI8" s="330"/>
      <c r="BJ8" s="330"/>
      <c r="BK8" s="330"/>
      <c r="BL8" s="330"/>
      <c r="BM8" s="330"/>
      <c r="BN8" s="330"/>
      <c r="BO8" s="330"/>
      <c r="BP8" s="330"/>
      <c r="BQ8" s="330"/>
      <c r="BR8" s="330"/>
      <c r="BS8" s="330"/>
      <c r="BT8" s="330"/>
      <c r="BU8" s="330"/>
      <c r="BV8" s="330"/>
      <c r="BW8" s="330"/>
      <c r="BX8" s="330"/>
      <c r="BY8" s="330"/>
    </row>
    <row r="9" spans="1:77" ht="11.25" customHeight="1" x14ac:dyDescent="0.2">
      <c r="A9" s="315"/>
      <c r="B9" s="315"/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5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0"/>
      <c r="AF9" s="330"/>
      <c r="AG9" s="330"/>
      <c r="AH9" s="330"/>
      <c r="AI9" s="330"/>
      <c r="AJ9" s="330"/>
      <c r="AK9" s="330"/>
      <c r="AL9" s="330"/>
      <c r="AM9" s="330"/>
      <c r="AN9" s="330"/>
      <c r="AO9" s="330"/>
      <c r="AP9" s="330"/>
      <c r="AQ9" s="330"/>
      <c r="AR9" s="330"/>
      <c r="AS9" s="330"/>
      <c r="AT9" s="330"/>
      <c r="AU9" s="330"/>
      <c r="AV9" s="330"/>
      <c r="AW9" s="330"/>
      <c r="AX9" s="330"/>
      <c r="AY9" s="330"/>
      <c r="AZ9" s="330"/>
      <c r="BA9" s="330"/>
      <c r="BB9" s="330"/>
      <c r="BC9" s="330"/>
      <c r="BD9" s="330"/>
      <c r="BE9" s="330"/>
      <c r="BF9" s="330"/>
      <c r="BG9" s="330"/>
      <c r="BH9" s="330"/>
      <c r="BI9" s="330"/>
      <c r="BJ9" s="330"/>
      <c r="BK9" s="330"/>
      <c r="BL9" s="330"/>
      <c r="BM9" s="330"/>
      <c r="BN9" s="330"/>
      <c r="BO9" s="330"/>
      <c r="BP9" s="330"/>
      <c r="BQ9" s="330"/>
      <c r="BR9" s="330"/>
      <c r="BS9" s="330"/>
    </row>
    <row r="10" spans="1:77" ht="37.5" customHeight="1" x14ac:dyDescent="0.3">
      <c r="A10" s="331" t="s">
        <v>143</v>
      </c>
      <c r="B10" s="331" t="s">
        <v>144</v>
      </c>
      <c r="C10" s="331" t="s">
        <v>145</v>
      </c>
      <c r="D10" s="331" t="s">
        <v>146</v>
      </c>
      <c r="E10" s="331" t="s">
        <v>147</v>
      </c>
      <c r="F10" s="331" t="s">
        <v>148</v>
      </c>
      <c r="G10" s="332" t="s">
        <v>149</v>
      </c>
      <c r="H10" s="333"/>
      <c r="I10" s="331" t="s">
        <v>150</v>
      </c>
      <c r="J10" s="331" t="s">
        <v>151</v>
      </c>
      <c r="K10" s="331" t="s">
        <v>152</v>
      </c>
      <c r="L10" s="334" t="s">
        <v>153</v>
      </c>
      <c r="M10" s="335"/>
      <c r="O10" s="330"/>
      <c r="P10" s="336"/>
      <c r="Q10" s="337"/>
      <c r="R10" s="330"/>
      <c r="S10" s="337"/>
      <c r="T10" s="330"/>
      <c r="U10" s="337"/>
      <c r="V10" s="330"/>
      <c r="W10" s="337"/>
      <c r="X10" s="330"/>
      <c r="Y10" s="337"/>
      <c r="Z10" s="337"/>
      <c r="AA10" s="330"/>
      <c r="AB10" s="330"/>
      <c r="AC10" s="336"/>
      <c r="AD10" s="337"/>
      <c r="AE10" s="337"/>
      <c r="AF10" s="337"/>
      <c r="AG10" s="337"/>
      <c r="AH10" s="336"/>
      <c r="AI10" s="337"/>
      <c r="AJ10" s="337"/>
      <c r="AK10" s="337"/>
      <c r="AL10" s="330"/>
      <c r="AM10" s="336"/>
      <c r="AN10" s="338"/>
      <c r="AO10" s="336"/>
      <c r="AP10" s="337"/>
      <c r="AQ10" s="337"/>
      <c r="AR10" s="337"/>
      <c r="AS10" s="337"/>
      <c r="AT10" s="337"/>
      <c r="AU10" s="337"/>
      <c r="AV10" s="337"/>
      <c r="AW10" s="337"/>
      <c r="AX10" s="330"/>
      <c r="AY10" s="337"/>
      <c r="AZ10" s="337"/>
      <c r="BA10" s="337"/>
      <c r="BB10" s="330"/>
      <c r="BC10" s="337"/>
      <c r="BD10" s="337"/>
      <c r="BE10" s="337"/>
      <c r="BF10" s="337"/>
      <c r="BG10" s="330"/>
      <c r="BH10" s="337"/>
      <c r="BI10" s="337"/>
      <c r="BJ10" s="337"/>
      <c r="BK10" s="337"/>
      <c r="BL10" s="330"/>
      <c r="BM10" s="337"/>
      <c r="BN10" s="337"/>
      <c r="BO10" s="337"/>
      <c r="BP10" s="337"/>
      <c r="BQ10" s="337"/>
      <c r="BR10" s="337"/>
      <c r="BS10" s="336"/>
    </row>
    <row r="11" spans="1:77" x14ac:dyDescent="0.2">
      <c r="A11" s="339"/>
      <c r="B11" s="339"/>
      <c r="C11" s="339"/>
      <c r="D11" s="339"/>
      <c r="E11" s="339"/>
      <c r="F11" s="340"/>
      <c r="G11" s="340" t="s">
        <v>154</v>
      </c>
      <c r="H11" s="341" t="s">
        <v>155</v>
      </c>
      <c r="I11" s="466"/>
      <c r="J11" s="339"/>
      <c r="K11" s="339"/>
      <c r="L11" s="340" t="s">
        <v>156</v>
      </c>
      <c r="M11" s="340" t="s">
        <v>157</v>
      </c>
      <c r="O11" s="342"/>
      <c r="P11" s="330"/>
      <c r="Q11" s="342"/>
      <c r="R11" s="342"/>
      <c r="S11" s="330"/>
      <c r="T11" s="342"/>
      <c r="U11" s="342"/>
      <c r="V11" s="342"/>
      <c r="W11" s="342"/>
      <c r="X11" s="342"/>
      <c r="Y11" s="342"/>
      <c r="Z11" s="342"/>
      <c r="AA11" s="330"/>
      <c r="AB11" s="343"/>
      <c r="AC11" s="330"/>
      <c r="AD11" s="330"/>
      <c r="AE11" s="330"/>
      <c r="AF11" s="342"/>
      <c r="AG11" s="342"/>
      <c r="AH11" s="342"/>
      <c r="AI11" s="342"/>
      <c r="AJ11" s="342"/>
      <c r="AK11" s="342"/>
      <c r="AL11" s="330"/>
      <c r="AM11" s="342"/>
      <c r="AN11" s="342"/>
      <c r="AO11" s="343"/>
      <c r="AP11" s="342"/>
      <c r="AQ11" s="342"/>
      <c r="AR11" s="342"/>
      <c r="AS11" s="330"/>
      <c r="AT11" s="342"/>
      <c r="AU11" s="342"/>
      <c r="AV11" s="342"/>
      <c r="AW11" s="342"/>
      <c r="AX11" s="342"/>
      <c r="AY11" s="342"/>
      <c r="AZ11" s="342"/>
      <c r="BA11" s="342"/>
      <c r="BB11" s="330"/>
      <c r="BC11" s="342"/>
      <c r="BD11" s="342"/>
      <c r="BE11" s="342"/>
      <c r="BF11" s="342"/>
      <c r="BG11" s="330"/>
      <c r="BH11" s="342"/>
      <c r="BI11" s="342"/>
      <c r="BJ11" s="342"/>
      <c r="BK11" s="342"/>
      <c r="BL11" s="330"/>
      <c r="BM11" s="342"/>
      <c r="BN11" s="342"/>
      <c r="BO11" s="342"/>
      <c r="BP11" s="342"/>
      <c r="BQ11" s="330"/>
      <c r="BR11" s="342"/>
      <c r="BS11" s="343"/>
    </row>
    <row r="12" spans="1:77" s="351" customFormat="1" ht="30" x14ac:dyDescent="0.2">
      <c r="A12" s="344">
        <v>1</v>
      </c>
      <c r="B12" s="345" t="s">
        <v>158</v>
      </c>
      <c r="C12" s="444" t="s">
        <v>159</v>
      </c>
      <c r="D12" s="444"/>
      <c r="E12" s="347" t="s">
        <v>160</v>
      </c>
      <c r="F12" s="573" t="s">
        <v>477</v>
      </c>
      <c r="G12" s="443" t="s">
        <v>159</v>
      </c>
      <c r="H12" s="348"/>
      <c r="I12" s="473">
        <v>30</v>
      </c>
      <c r="J12" s="446">
        <v>41</v>
      </c>
      <c r="K12" s="603" t="s">
        <v>328</v>
      </c>
      <c r="L12" s="446">
        <v>1</v>
      </c>
      <c r="M12" s="350"/>
      <c r="O12" s="352"/>
      <c r="P12" s="352"/>
      <c r="Q12" s="352"/>
      <c r="R12" s="352"/>
      <c r="S12" s="352"/>
      <c r="T12" s="352"/>
      <c r="U12" s="352"/>
      <c r="V12" s="352"/>
      <c r="W12" s="352"/>
      <c r="X12" s="352"/>
      <c r="Y12" s="352"/>
      <c r="Z12" s="352"/>
      <c r="AA12" s="352"/>
      <c r="AB12" s="352"/>
      <c r="AC12" s="352"/>
      <c r="AD12" s="352"/>
      <c r="AE12" s="352"/>
      <c r="AF12" s="352"/>
      <c r="AG12" s="352"/>
      <c r="AH12" s="352"/>
      <c r="AI12" s="352"/>
      <c r="AJ12" s="352"/>
      <c r="AK12" s="352"/>
      <c r="AL12" s="352"/>
      <c r="AM12" s="352"/>
      <c r="AN12" s="352"/>
      <c r="AO12" s="352"/>
      <c r="AP12" s="352"/>
      <c r="AQ12" s="352"/>
      <c r="AR12" s="352"/>
      <c r="AS12" s="352"/>
      <c r="AT12" s="352"/>
      <c r="AU12" s="352"/>
      <c r="AV12" s="352"/>
      <c r="AW12" s="352"/>
      <c r="AX12" s="352"/>
      <c r="AY12" s="352"/>
      <c r="AZ12" s="352"/>
      <c r="BA12" s="352"/>
      <c r="BB12" s="352"/>
      <c r="BC12" s="352"/>
      <c r="BD12" s="352"/>
      <c r="BE12" s="352"/>
      <c r="BF12" s="352"/>
      <c r="BG12" s="352"/>
      <c r="BH12" s="352"/>
      <c r="BI12" s="352"/>
      <c r="BJ12" s="352"/>
      <c r="BK12" s="352"/>
      <c r="BL12" s="352"/>
      <c r="BM12" s="352"/>
      <c r="BN12" s="352"/>
      <c r="BO12" s="352"/>
      <c r="BP12" s="352"/>
      <c r="BQ12" s="352"/>
      <c r="BR12" s="352"/>
      <c r="BS12" s="352"/>
    </row>
    <row r="13" spans="1:77" s="351" customFormat="1" ht="45" x14ac:dyDescent="0.2">
      <c r="A13" s="344">
        <v>2</v>
      </c>
      <c r="B13" s="345" t="s">
        <v>158</v>
      </c>
      <c r="C13" s="444" t="s">
        <v>159</v>
      </c>
      <c r="D13" s="346"/>
      <c r="E13" s="347" t="s">
        <v>160</v>
      </c>
      <c r="F13" s="574" t="s">
        <v>478</v>
      </c>
      <c r="G13" s="443" t="s">
        <v>159</v>
      </c>
      <c r="H13" s="348"/>
      <c r="I13" s="474">
        <v>15</v>
      </c>
      <c r="J13" s="447">
        <v>94</v>
      </c>
      <c r="K13" s="604"/>
      <c r="L13" s="447">
        <v>26</v>
      </c>
      <c r="M13" s="350"/>
      <c r="O13" s="352"/>
      <c r="P13" s="352"/>
      <c r="Q13" s="352"/>
      <c r="R13" s="352"/>
      <c r="S13" s="352"/>
      <c r="T13" s="352"/>
      <c r="U13" s="352"/>
      <c r="V13" s="352"/>
      <c r="W13" s="352"/>
      <c r="X13" s="352"/>
      <c r="Y13" s="352"/>
      <c r="Z13" s="352"/>
      <c r="AA13" s="352"/>
      <c r="AB13" s="352"/>
      <c r="AC13" s="352"/>
      <c r="AD13" s="352"/>
      <c r="AE13" s="352"/>
      <c r="AF13" s="352"/>
      <c r="AG13" s="352"/>
      <c r="AH13" s="352"/>
      <c r="AI13" s="352"/>
      <c r="AJ13" s="352"/>
      <c r="AK13" s="352"/>
      <c r="AL13" s="352"/>
      <c r="AM13" s="352"/>
      <c r="AN13" s="352"/>
      <c r="AO13" s="352"/>
      <c r="AP13" s="352"/>
      <c r="AQ13" s="352"/>
      <c r="AR13" s="352"/>
      <c r="AS13" s="352"/>
      <c r="AT13" s="352"/>
      <c r="AU13" s="352"/>
      <c r="AV13" s="352"/>
      <c r="AW13" s="352"/>
      <c r="AX13" s="352"/>
      <c r="AY13" s="352"/>
      <c r="AZ13" s="352"/>
      <c r="BA13" s="352"/>
      <c r="BB13" s="352"/>
      <c r="BC13" s="352"/>
      <c r="BD13" s="352"/>
      <c r="BE13" s="352"/>
      <c r="BF13" s="352"/>
      <c r="BG13" s="352"/>
      <c r="BH13" s="352"/>
      <c r="BI13" s="352"/>
      <c r="BJ13" s="352"/>
      <c r="BK13" s="352"/>
      <c r="BL13" s="352"/>
      <c r="BM13" s="352"/>
      <c r="BN13" s="352"/>
      <c r="BO13" s="352"/>
      <c r="BP13" s="352"/>
      <c r="BQ13" s="352"/>
      <c r="BR13" s="352"/>
      <c r="BS13" s="352"/>
    </row>
    <row r="14" spans="1:77" s="351" customFormat="1" ht="60" x14ac:dyDescent="0.2">
      <c r="A14" s="344">
        <v>3</v>
      </c>
      <c r="B14" s="345" t="s">
        <v>158</v>
      </c>
      <c r="C14" s="444"/>
      <c r="D14" s="444" t="s">
        <v>159</v>
      </c>
      <c r="E14" s="347" t="s">
        <v>160</v>
      </c>
      <c r="F14" s="574" t="s">
        <v>479</v>
      </c>
      <c r="G14" s="443" t="s">
        <v>159</v>
      </c>
      <c r="H14" s="348"/>
      <c r="I14" s="474">
        <v>12</v>
      </c>
      <c r="J14" s="447">
        <v>13</v>
      </c>
      <c r="K14" s="604"/>
      <c r="L14" s="447">
        <v>7</v>
      </c>
      <c r="M14" s="350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2"/>
      <c r="AL14" s="352"/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2"/>
      <c r="AX14" s="352"/>
      <c r="AY14" s="352"/>
      <c r="AZ14" s="352"/>
      <c r="BA14" s="352"/>
      <c r="BB14" s="352"/>
      <c r="BC14" s="352"/>
      <c r="BD14" s="352"/>
      <c r="BE14" s="352"/>
      <c r="BF14" s="352"/>
      <c r="BG14" s="352"/>
      <c r="BH14" s="352"/>
      <c r="BI14" s="352"/>
      <c r="BJ14" s="352"/>
      <c r="BK14" s="352"/>
      <c r="BL14" s="352"/>
      <c r="BM14" s="352"/>
      <c r="BN14" s="352"/>
      <c r="BO14" s="352"/>
      <c r="BP14" s="352"/>
      <c r="BQ14" s="352"/>
      <c r="BR14" s="352"/>
      <c r="BS14" s="352"/>
    </row>
    <row r="15" spans="1:77" s="351" customFormat="1" ht="30" x14ac:dyDescent="0.25">
      <c r="A15" s="344">
        <v>4</v>
      </c>
      <c r="B15" s="345" t="s">
        <v>158</v>
      </c>
      <c r="C15" s="444" t="s">
        <v>159</v>
      </c>
      <c r="D15" s="346"/>
      <c r="E15" s="347" t="s">
        <v>160</v>
      </c>
      <c r="F15" s="575" t="s">
        <v>480</v>
      </c>
      <c r="G15" s="443" t="s">
        <v>159</v>
      </c>
      <c r="H15" s="348"/>
      <c r="I15" s="474">
        <v>12</v>
      </c>
      <c r="J15" s="447">
        <v>106</v>
      </c>
      <c r="K15" s="604"/>
      <c r="L15" s="447">
        <v>21</v>
      </c>
      <c r="M15" s="350"/>
      <c r="O15" s="352"/>
      <c r="P15" s="352"/>
      <c r="Q15" s="352"/>
      <c r="R15" s="352"/>
      <c r="S15" s="352"/>
      <c r="T15" s="352"/>
      <c r="U15" s="352"/>
      <c r="V15" s="352"/>
      <c r="W15" s="352"/>
      <c r="X15" s="352"/>
      <c r="Y15" s="352"/>
      <c r="Z15" s="352"/>
      <c r="AA15" s="352"/>
      <c r="AB15" s="352"/>
      <c r="AC15" s="352"/>
      <c r="AD15" s="352"/>
      <c r="AE15" s="352"/>
      <c r="AF15" s="352"/>
      <c r="AG15" s="352"/>
      <c r="AH15" s="352"/>
      <c r="AI15" s="352"/>
      <c r="AJ15" s="352"/>
      <c r="AK15" s="352"/>
      <c r="AL15" s="352"/>
      <c r="AM15" s="352"/>
      <c r="AN15" s="352"/>
      <c r="AO15" s="352"/>
      <c r="AP15" s="352"/>
      <c r="AQ15" s="352"/>
      <c r="AR15" s="352"/>
      <c r="AS15" s="352"/>
      <c r="AT15" s="352"/>
      <c r="AU15" s="352"/>
      <c r="AV15" s="352"/>
      <c r="AW15" s="352"/>
      <c r="AX15" s="352"/>
      <c r="AY15" s="352"/>
      <c r="AZ15" s="352"/>
      <c r="BA15" s="352"/>
      <c r="BB15" s="352"/>
      <c r="BC15" s="352"/>
      <c r="BD15" s="352"/>
      <c r="BE15" s="352"/>
      <c r="BF15" s="352"/>
      <c r="BG15" s="352"/>
      <c r="BH15" s="352"/>
      <c r="BI15" s="352"/>
      <c r="BJ15" s="352"/>
      <c r="BK15" s="352"/>
      <c r="BL15" s="352"/>
      <c r="BM15" s="352"/>
      <c r="BN15" s="352"/>
      <c r="BO15" s="352"/>
      <c r="BP15" s="352"/>
      <c r="BQ15" s="352"/>
      <c r="BR15" s="352"/>
      <c r="BS15" s="352"/>
    </row>
    <row r="16" spans="1:77" s="351" customFormat="1" ht="30" x14ac:dyDescent="0.2">
      <c r="A16" s="344">
        <v>5</v>
      </c>
      <c r="B16" s="345" t="s">
        <v>158</v>
      </c>
      <c r="C16" s="444" t="s">
        <v>159</v>
      </c>
      <c r="D16" s="444"/>
      <c r="E16" s="347" t="s">
        <v>160</v>
      </c>
      <c r="F16" s="573" t="s">
        <v>481</v>
      </c>
      <c r="G16" s="443" t="s">
        <v>159</v>
      </c>
      <c r="H16" s="348"/>
      <c r="I16" s="474">
        <v>8</v>
      </c>
      <c r="J16" s="447">
        <v>7</v>
      </c>
      <c r="K16" s="604"/>
      <c r="L16" s="447">
        <v>1</v>
      </c>
      <c r="M16" s="350"/>
      <c r="O16" s="352"/>
      <c r="P16" s="352"/>
      <c r="Q16" s="352"/>
      <c r="R16" s="352"/>
      <c r="S16" s="352"/>
      <c r="T16" s="352"/>
      <c r="U16" s="352"/>
      <c r="V16" s="352"/>
      <c r="W16" s="352"/>
      <c r="X16" s="352"/>
      <c r="Y16" s="352"/>
      <c r="Z16" s="352"/>
      <c r="AA16" s="352"/>
      <c r="AB16" s="352"/>
      <c r="AC16" s="352"/>
      <c r="AD16" s="352"/>
      <c r="AE16" s="352"/>
      <c r="AF16" s="352"/>
      <c r="AG16" s="352"/>
      <c r="AH16" s="352"/>
      <c r="AI16" s="352"/>
      <c r="AJ16" s="352"/>
      <c r="AK16" s="352"/>
      <c r="AL16" s="352"/>
      <c r="AM16" s="352"/>
      <c r="AN16" s="352"/>
      <c r="AO16" s="352"/>
      <c r="AP16" s="352"/>
      <c r="AQ16" s="352"/>
      <c r="AR16" s="352"/>
      <c r="AS16" s="352"/>
      <c r="AT16" s="352"/>
      <c r="AU16" s="352"/>
      <c r="AV16" s="352"/>
      <c r="AW16" s="352"/>
      <c r="AX16" s="352"/>
      <c r="AY16" s="352"/>
      <c r="AZ16" s="352"/>
      <c r="BA16" s="352"/>
      <c r="BB16" s="352"/>
      <c r="BC16" s="352"/>
      <c r="BD16" s="352"/>
      <c r="BE16" s="352"/>
      <c r="BF16" s="352"/>
      <c r="BG16" s="352"/>
      <c r="BH16" s="352"/>
      <c r="BI16" s="352"/>
      <c r="BJ16" s="352"/>
      <c r="BK16" s="352"/>
      <c r="BL16" s="352"/>
      <c r="BM16" s="352"/>
      <c r="BN16" s="352"/>
      <c r="BO16" s="352"/>
      <c r="BP16" s="352"/>
      <c r="BQ16" s="352"/>
      <c r="BR16" s="352"/>
      <c r="BS16" s="352"/>
    </row>
    <row r="17" spans="1:71" s="351" customFormat="1" ht="30" x14ac:dyDescent="0.25">
      <c r="A17" s="344">
        <v>6</v>
      </c>
      <c r="B17" s="345" t="s">
        <v>158</v>
      </c>
      <c r="C17" s="444"/>
      <c r="D17" s="444" t="s">
        <v>159</v>
      </c>
      <c r="E17" s="347" t="s">
        <v>160</v>
      </c>
      <c r="F17" s="575" t="s">
        <v>482</v>
      </c>
      <c r="G17" s="443" t="s">
        <v>159</v>
      </c>
      <c r="H17" s="348"/>
      <c r="I17" s="474">
        <v>10</v>
      </c>
      <c r="J17" s="447">
        <v>15</v>
      </c>
      <c r="K17" s="604"/>
      <c r="L17" s="447">
        <v>4</v>
      </c>
      <c r="M17" s="350"/>
      <c r="O17" s="352"/>
      <c r="P17" s="352"/>
      <c r="Q17" s="352"/>
      <c r="R17" s="352"/>
      <c r="S17" s="352"/>
      <c r="T17" s="352"/>
      <c r="U17" s="352"/>
      <c r="V17" s="352"/>
      <c r="W17" s="352"/>
      <c r="X17" s="352"/>
      <c r="Y17" s="352"/>
      <c r="Z17" s="352"/>
      <c r="AA17" s="352"/>
      <c r="AB17" s="352"/>
      <c r="AC17" s="352"/>
      <c r="AD17" s="352"/>
      <c r="AE17" s="352"/>
      <c r="AF17" s="352"/>
      <c r="AG17" s="352"/>
      <c r="AH17" s="352"/>
      <c r="AI17" s="352"/>
      <c r="AJ17" s="352"/>
      <c r="AK17" s="352"/>
      <c r="AL17" s="352"/>
      <c r="AM17" s="352"/>
      <c r="AN17" s="352"/>
      <c r="AO17" s="352"/>
      <c r="AP17" s="352"/>
      <c r="AQ17" s="352"/>
      <c r="AR17" s="352"/>
      <c r="AS17" s="352"/>
      <c r="AT17" s="352"/>
      <c r="AU17" s="352"/>
      <c r="AV17" s="352"/>
      <c r="AW17" s="352"/>
      <c r="AX17" s="352"/>
      <c r="AY17" s="352"/>
      <c r="AZ17" s="352"/>
      <c r="BA17" s="352"/>
      <c r="BB17" s="352"/>
      <c r="BC17" s="352"/>
      <c r="BD17" s="352"/>
      <c r="BE17" s="352"/>
      <c r="BF17" s="352"/>
      <c r="BG17" s="352"/>
      <c r="BH17" s="352"/>
      <c r="BI17" s="352"/>
      <c r="BJ17" s="352"/>
      <c r="BK17" s="352"/>
      <c r="BL17" s="352"/>
      <c r="BM17" s="352"/>
      <c r="BN17" s="352"/>
      <c r="BO17" s="352"/>
      <c r="BP17" s="352"/>
      <c r="BQ17" s="352"/>
      <c r="BR17" s="352"/>
      <c r="BS17" s="352"/>
    </row>
    <row r="18" spans="1:71" s="351" customFormat="1" ht="27" x14ac:dyDescent="0.2">
      <c r="A18" s="344">
        <v>7</v>
      </c>
      <c r="B18" s="345" t="s">
        <v>158</v>
      </c>
      <c r="C18" s="444" t="s">
        <v>159</v>
      </c>
      <c r="D18" s="444"/>
      <c r="E18" s="347" t="s">
        <v>160</v>
      </c>
      <c r="F18" s="576" t="s">
        <v>483</v>
      </c>
      <c r="G18" s="443" t="s">
        <v>159</v>
      </c>
      <c r="H18" s="348"/>
      <c r="I18" s="474">
        <v>12</v>
      </c>
      <c r="J18" s="447">
        <v>13</v>
      </c>
      <c r="K18" s="604"/>
      <c r="L18" s="447">
        <v>17</v>
      </c>
      <c r="M18" s="350"/>
      <c r="O18" s="352"/>
      <c r="P18" s="352"/>
      <c r="Q18" s="352"/>
      <c r="R18" s="352"/>
      <c r="S18" s="352"/>
      <c r="T18" s="352"/>
      <c r="U18" s="352"/>
      <c r="V18" s="352"/>
      <c r="W18" s="352"/>
      <c r="X18" s="352"/>
      <c r="Y18" s="352"/>
      <c r="Z18" s="352"/>
      <c r="AA18" s="352"/>
      <c r="AB18" s="352"/>
      <c r="AC18" s="352"/>
      <c r="AD18" s="352"/>
      <c r="AE18" s="352"/>
      <c r="AF18" s="352"/>
      <c r="AG18" s="352"/>
      <c r="AH18" s="352"/>
      <c r="AI18" s="352"/>
      <c r="AJ18" s="352"/>
      <c r="AK18" s="352"/>
      <c r="AL18" s="352"/>
      <c r="AM18" s="352"/>
      <c r="AN18" s="352"/>
      <c r="AO18" s="352"/>
      <c r="AP18" s="352"/>
      <c r="AQ18" s="352"/>
      <c r="AR18" s="352"/>
      <c r="AS18" s="352"/>
      <c r="AT18" s="352"/>
      <c r="AU18" s="352"/>
      <c r="AV18" s="352"/>
      <c r="AW18" s="352"/>
      <c r="AX18" s="352"/>
      <c r="AY18" s="352"/>
      <c r="AZ18" s="352"/>
      <c r="BA18" s="352"/>
      <c r="BB18" s="352"/>
      <c r="BC18" s="352"/>
      <c r="BD18" s="352"/>
      <c r="BE18" s="352"/>
      <c r="BF18" s="352"/>
      <c r="BG18" s="352"/>
      <c r="BH18" s="352"/>
      <c r="BI18" s="352"/>
      <c r="BJ18" s="352"/>
      <c r="BK18" s="352"/>
      <c r="BL18" s="352"/>
      <c r="BM18" s="352"/>
      <c r="BN18" s="352"/>
      <c r="BO18" s="352"/>
      <c r="BP18" s="352"/>
      <c r="BQ18" s="352"/>
      <c r="BR18" s="352"/>
      <c r="BS18" s="352"/>
    </row>
    <row r="19" spans="1:71" s="351" customFormat="1" ht="30" x14ac:dyDescent="0.25">
      <c r="A19" s="344">
        <v>8</v>
      </c>
      <c r="B19" s="345" t="s">
        <v>158</v>
      </c>
      <c r="C19" s="346"/>
      <c r="D19" s="444" t="s">
        <v>159</v>
      </c>
      <c r="E19" s="347" t="s">
        <v>160</v>
      </c>
      <c r="F19" s="575" t="s">
        <v>482</v>
      </c>
      <c r="G19" s="443" t="s">
        <v>159</v>
      </c>
      <c r="H19" s="348"/>
      <c r="I19" s="474">
        <v>12</v>
      </c>
      <c r="J19" s="447">
        <v>22</v>
      </c>
      <c r="K19" s="604"/>
      <c r="L19" s="447">
        <v>36</v>
      </c>
      <c r="M19" s="350"/>
      <c r="O19" s="352"/>
      <c r="P19" s="352"/>
      <c r="Q19" s="352"/>
      <c r="R19" s="352"/>
      <c r="S19" s="352"/>
      <c r="T19" s="352"/>
      <c r="U19" s="352"/>
      <c r="V19" s="352"/>
      <c r="W19" s="352"/>
      <c r="X19" s="352"/>
      <c r="Y19" s="352"/>
      <c r="Z19" s="352"/>
      <c r="AA19" s="352"/>
      <c r="AB19" s="352"/>
      <c r="AC19" s="352"/>
      <c r="AD19" s="352"/>
      <c r="AE19" s="352"/>
      <c r="AF19" s="352"/>
      <c r="AG19" s="352"/>
      <c r="AH19" s="352"/>
      <c r="AI19" s="352"/>
      <c r="AJ19" s="352"/>
      <c r="AK19" s="352"/>
      <c r="AL19" s="352"/>
      <c r="AM19" s="352"/>
      <c r="AN19" s="352"/>
      <c r="AO19" s="352"/>
      <c r="AP19" s="352"/>
      <c r="AQ19" s="352"/>
      <c r="AR19" s="352"/>
      <c r="AS19" s="352"/>
      <c r="AT19" s="352"/>
      <c r="AU19" s="352"/>
      <c r="AV19" s="352"/>
      <c r="AW19" s="352"/>
      <c r="AX19" s="352"/>
      <c r="AY19" s="352"/>
      <c r="AZ19" s="352"/>
      <c r="BA19" s="352"/>
      <c r="BB19" s="352"/>
      <c r="BC19" s="352"/>
      <c r="BD19" s="352"/>
      <c r="BE19" s="352"/>
      <c r="BF19" s="352"/>
      <c r="BG19" s="352"/>
      <c r="BH19" s="352"/>
      <c r="BI19" s="352"/>
      <c r="BJ19" s="352"/>
      <c r="BK19" s="352"/>
      <c r="BL19" s="352"/>
      <c r="BM19" s="352"/>
      <c r="BN19" s="352"/>
      <c r="BO19" s="352"/>
      <c r="BP19" s="352"/>
      <c r="BQ19" s="352"/>
      <c r="BR19" s="352"/>
      <c r="BS19" s="352"/>
    </row>
    <row r="20" spans="1:71" s="351" customFormat="1" ht="30" x14ac:dyDescent="0.2">
      <c r="A20" s="344">
        <v>9</v>
      </c>
      <c r="B20" s="345" t="s">
        <v>158</v>
      </c>
      <c r="C20" s="444" t="s">
        <v>159</v>
      </c>
      <c r="D20" s="444"/>
      <c r="E20" s="347" t="s">
        <v>160</v>
      </c>
      <c r="F20" s="576" t="s">
        <v>484</v>
      </c>
      <c r="G20" s="443" t="s">
        <v>159</v>
      </c>
      <c r="H20" s="348"/>
      <c r="I20" s="474">
        <v>30</v>
      </c>
      <c r="J20" s="447">
        <v>1200</v>
      </c>
      <c r="K20" s="604"/>
      <c r="L20" s="447">
        <v>100</v>
      </c>
      <c r="M20" s="350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352"/>
      <c r="AP20" s="352"/>
      <c r="AQ20" s="352"/>
      <c r="AR20" s="352"/>
      <c r="AS20" s="352"/>
      <c r="AT20" s="352"/>
      <c r="AU20" s="352"/>
      <c r="AV20" s="352"/>
      <c r="AW20" s="352"/>
      <c r="AX20" s="352"/>
      <c r="AY20" s="352"/>
      <c r="AZ20" s="352"/>
      <c r="BA20" s="352"/>
      <c r="BB20" s="352"/>
      <c r="BC20" s="352"/>
      <c r="BD20" s="352"/>
      <c r="BE20" s="352"/>
      <c r="BF20" s="352"/>
      <c r="BG20" s="352"/>
      <c r="BH20" s="352"/>
      <c r="BI20" s="352"/>
      <c r="BJ20" s="352"/>
      <c r="BK20" s="352"/>
      <c r="BL20" s="352"/>
      <c r="BM20" s="352"/>
      <c r="BN20" s="352"/>
      <c r="BO20" s="352"/>
      <c r="BP20" s="352"/>
      <c r="BQ20" s="352"/>
      <c r="BR20" s="352"/>
      <c r="BS20" s="352"/>
    </row>
    <row r="21" spans="1:71" s="351" customFormat="1" ht="45" x14ac:dyDescent="0.2">
      <c r="A21" s="344">
        <v>10</v>
      </c>
      <c r="B21" s="345" t="s">
        <v>158</v>
      </c>
      <c r="C21" s="444" t="s">
        <v>159</v>
      </c>
      <c r="D21" s="444"/>
      <c r="E21" s="347" t="s">
        <v>160</v>
      </c>
      <c r="F21" s="573" t="s">
        <v>485</v>
      </c>
      <c r="G21" s="443" t="s">
        <v>159</v>
      </c>
      <c r="H21" s="348"/>
      <c r="I21" s="474">
        <v>12</v>
      </c>
      <c r="J21" s="447">
        <v>77</v>
      </c>
      <c r="K21" s="604"/>
      <c r="L21" s="447">
        <v>10</v>
      </c>
      <c r="M21" s="350"/>
      <c r="O21" s="352"/>
      <c r="P21" s="352"/>
      <c r="Q21" s="352"/>
      <c r="R21" s="352"/>
      <c r="S21" s="352"/>
      <c r="T21" s="352"/>
      <c r="U21" s="352"/>
      <c r="V21" s="352"/>
      <c r="W21" s="352"/>
      <c r="X21" s="352"/>
      <c r="Y21" s="352"/>
      <c r="Z21" s="352"/>
      <c r="AA21" s="352"/>
      <c r="AB21" s="352"/>
      <c r="AC21" s="352"/>
      <c r="AD21" s="352"/>
      <c r="AE21" s="352"/>
      <c r="AF21" s="352"/>
      <c r="AG21" s="352"/>
      <c r="AH21" s="352"/>
      <c r="AI21" s="352"/>
      <c r="AJ21" s="352"/>
      <c r="AK21" s="352"/>
      <c r="AL21" s="352"/>
      <c r="AM21" s="352"/>
      <c r="AN21" s="352"/>
      <c r="AO21" s="352"/>
      <c r="AP21" s="352"/>
      <c r="AQ21" s="352"/>
      <c r="AR21" s="352"/>
      <c r="AS21" s="352"/>
      <c r="AT21" s="352"/>
      <c r="AU21" s="352"/>
      <c r="AV21" s="352"/>
      <c r="AW21" s="352"/>
      <c r="AX21" s="352"/>
      <c r="AY21" s="352"/>
      <c r="AZ21" s="352"/>
      <c r="BA21" s="352"/>
      <c r="BB21" s="352"/>
      <c r="BC21" s="352"/>
      <c r="BD21" s="352"/>
      <c r="BE21" s="352"/>
      <c r="BF21" s="352"/>
      <c r="BG21" s="352"/>
      <c r="BH21" s="352"/>
      <c r="BI21" s="352"/>
      <c r="BJ21" s="352"/>
      <c r="BK21" s="352"/>
      <c r="BL21" s="352"/>
      <c r="BM21" s="352"/>
      <c r="BN21" s="352"/>
      <c r="BO21" s="352"/>
      <c r="BP21" s="352"/>
      <c r="BQ21" s="352"/>
      <c r="BR21" s="352"/>
      <c r="BS21" s="352"/>
    </row>
    <row r="22" spans="1:71" s="351" customFormat="1" ht="30" x14ac:dyDescent="0.2">
      <c r="A22" s="344">
        <v>11</v>
      </c>
      <c r="B22" s="345" t="s">
        <v>158</v>
      </c>
      <c r="C22" s="444"/>
      <c r="D22" s="444" t="s">
        <v>159</v>
      </c>
      <c r="E22" s="347" t="s">
        <v>160</v>
      </c>
      <c r="F22" s="573" t="s">
        <v>482</v>
      </c>
      <c r="G22" s="443" t="s">
        <v>159</v>
      </c>
      <c r="H22" s="348"/>
      <c r="I22" s="474">
        <v>12</v>
      </c>
      <c r="J22" s="447">
        <v>16</v>
      </c>
      <c r="K22" s="604"/>
      <c r="L22" s="447">
        <v>3</v>
      </c>
      <c r="M22" s="350"/>
      <c r="O22" s="352"/>
      <c r="P22" s="352"/>
      <c r="Q22" s="352"/>
      <c r="R22" s="352"/>
      <c r="S22" s="352"/>
      <c r="T22" s="352"/>
      <c r="U22" s="352"/>
      <c r="V22" s="352"/>
      <c r="W22" s="352"/>
      <c r="X22" s="352"/>
      <c r="Y22" s="352"/>
      <c r="Z22" s="352"/>
      <c r="AA22" s="352"/>
      <c r="AB22" s="352"/>
      <c r="AC22" s="352"/>
      <c r="AD22" s="352"/>
      <c r="AE22" s="352"/>
      <c r="AF22" s="352"/>
      <c r="AG22" s="352"/>
      <c r="AH22" s="352"/>
      <c r="AI22" s="352"/>
      <c r="AJ22" s="352"/>
      <c r="AK22" s="352"/>
      <c r="AL22" s="352"/>
      <c r="AM22" s="352"/>
      <c r="AN22" s="352"/>
      <c r="AO22" s="352"/>
      <c r="AP22" s="352"/>
      <c r="AQ22" s="352"/>
      <c r="AR22" s="352"/>
      <c r="AS22" s="352"/>
      <c r="AT22" s="352"/>
      <c r="AU22" s="352"/>
      <c r="AV22" s="352"/>
      <c r="AW22" s="352"/>
      <c r="AX22" s="352"/>
      <c r="AY22" s="352"/>
      <c r="AZ22" s="352"/>
      <c r="BA22" s="352"/>
      <c r="BB22" s="352"/>
      <c r="BC22" s="352"/>
      <c r="BD22" s="352"/>
      <c r="BE22" s="352"/>
      <c r="BF22" s="352"/>
      <c r="BG22" s="352"/>
      <c r="BH22" s="352"/>
      <c r="BI22" s="352"/>
      <c r="BJ22" s="352"/>
      <c r="BK22" s="352"/>
      <c r="BL22" s="352"/>
      <c r="BM22" s="352"/>
      <c r="BN22" s="352"/>
      <c r="BO22" s="352"/>
      <c r="BP22" s="352"/>
      <c r="BQ22" s="352"/>
      <c r="BR22" s="352"/>
      <c r="BS22" s="352"/>
    </row>
    <row r="23" spans="1:71" s="351" customFormat="1" ht="30" x14ac:dyDescent="0.2">
      <c r="A23" s="344">
        <v>12</v>
      </c>
      <c r="B23" s="345" t="s">
        <v>158</v>
      </c>
      <c r="C23" s="444"/>
      <c r="D23" s="444" t="s">
        <v>159</v>
      </c>
      <c r="E23" s="347" t="s">
        <v>160</v>
      </c>
      <c r="F23" s="573" t="s">
        <v>486</v>
      </c>
      <c r="G23" s="443" t="s">
        <v>159</v>
      </c>
      <c r="H23" s="348"/>
      <c r="I23" s="474">
        <v>12</v>
      </c>
      <c r="J23" s="447">
        <v>12</v>
      </c>
      <c r="K23" s="604"/>
      <c r="L23" s="447">
        <v>10</v>
      </c>
      <c r="M23" s="350"/>
      <c r="O23" s="352"/>
      <c r="P23" s="352"/>
      <c r="Q23" s="352"/>
      <c r="R23" s="352"/>
      <c r="S23" s="352"/>
      <c r="T23" s="352"/>
      <c r="U23" s="352"/>
      <c r="V23" s="352"/>
      <c r="W23" s="352"/>
      <c r="X23" s="352"/>
      <c r="Y23" s="352"/>
      <c r="Z23" s="352"/>
      <c r="AA23" s="352"/>
      <c r="AB23" s="352"/>
      <c r="AC23" s="352"/>
      <c r="AD23" s="352"/>
      <c r="AE23" s="352"/>
      <c r="AF23" s="352"/>
      <c r="AG23" s="352"/>
      <c r="AH23" s="352"/>
      <c r="AI23" s="352"/>
      <c r="AJ23" s="352"/>
      <c r="AK23" s="352"/>
      <c r="AL23" s="352"/>
      <c r="AM23" s="352"/>
      <c r="AN23" s="352"/>
      <c r="AO23" s="352"/>
      <c r="AP23" s="352"/>
      <c r="AQ23" s="352"/>
      <c r="AR23" s="352"/>
      <c r="AS23" s="352"/>
      <c r="AT23" s="352"/>
      <c r="AU23" s="352"/>
      <c r="AV23" s="352"/>
      <c r="AW23" s="352"/>
      <c r="AX23" s="352"/>
      <c r="AY23" s="352"/>
      <c r="AZ23" s="352"/>
      <c r="BA23" s="352"/>
      <c r="BB23" s="352"/>
      <c r="BC23" s="352"/>
      <c r="BD23" s="352"/>
      <c r="BE23" s="352"/>
      <c r="BF23" s="352"/>
      <c r="BG23" s="352"/>
      <c r="BH23" s="352"/>
      <c r="BI23" s="352"/>
      <c r="BJ23" s="352"/>
      <c r="BK23" s="352"/>
      <c r="BL23" s="352"/>
      <c r="BM23" s="352"/>
      <c r="BN23" s="352"/>
      <c r="BO23" s="352"/>
      <c r="BP23" s="352"/>
      <c r="BQ23" s="352"/>
      <c r="BR23" s="352"/>
      <c r="BS23" s="352"/>
    </row>
    <row r="24" spans="1:71" s="351" customFormat="1" ht="30" x14ac:dyDescent="0.2">
      <c r="A24" s="344">
        <v>13</v>
      </c>
      <c r="B24" s="345" t="s">
        <v>158</v>
      </c>
      <c r="C24" s="444"/>
      <c r="D24" s="444" t="s">
        <v>159</v>
      </c>
      <c r="E24" s="347" t="s">
        <v>160</v>
      </c>
      <c r="F24" s="577" t="s">
        <v>487</v>
      </c>
      <c r="G24" s="443" t="s">
        <v>159</v>
      </c>
      <c r="H24" s="348"/>
      <c r="I24" s="495">
        <v>18</v>
      </c>
      <c r="J24" s="469">
        <v>238</v>
      </c>
      <c r="K24" s="604"/>
      <c r="L24" s="469">
        <v>28</v>
      </c>
      <c r="M24" s="350"/>
      <c r="O24" s="352"/>
      <c r="P24" s="352"/>
      <c r="Q24" s="352"/>
      <c r="R24" s="352"/>
      <c r="S24" s="352"/>
      <c r="T24" s="352"/>
      <c r="U24" s="352"/>
      <c r="V24" s="352"/>
      <c r="W24" s="352"/>
      <c r="X24" s="352"/>
      <c r="Y24" s="352"/>
      <c r="Z24" s="352"/>
      <c r="AA24" s="352"/>
      <c r="AB24" s="352"/>
      <c r="AC24" s="352"/>
      <c r="AD24" s="352"/>
      <c r="AE24" s="352"/>
      <c r="AF24" s="352"/>
      <c r="AG24" s="352"/>
      <c r="AH24" s="352"/>
      <c r="AI24" s="352"/>
      <c r="AJ24" s="352"/>
      <c r="AK24" s="352"/>
      <c r="AL24" s="352"/>
      <c r="AM24" s="352"/>
      <c r="AN24" s="352"/>
      <c r="AO24" s="352"/>
      <c r="AP24" s="352"/>
      <c r="AQ24" s="352"/>
      <c r="AR24" s="352"/>
      <c r="AS24" s="352"/>
      <c r="AT24" s="352"/>
      <c r="AU24" s="352"/>
      <c r="AV24" s="352"/>
      <c r="AW24" s="352"/>
      <c r="AX24" s="352"/>
      <c r="AY24" s="352"/>
      <c r="AZ24" s="352"/>
      <c r="BA24" s="352"/>
      <c r="BB24" s="352"/>
      <c r="BC24" s="352"/>
      <c r="BD24" s="352"/>
      <c r="BE24" s="352"/>
      <c r="BF24" s="352"/>
      <c r="BG24" s="352"/>
      <c r="BH24" s="352"/>
      <c r="BI24" s="352"/>
      <c r="BJ24" s="352"/>
      <c r="BK24" s="352"/>
      <c r="BL24" s="352"/>
      <c r="BM24" s="352"/>
      <c r="BN24" s="352"/>
      <c r="BO24" s="352"/>
      <c r="BP24" s="352"/>
      <c r="BQ24" s="352"/>
      <c r="BR24" s="352"/>
      <c r="BS24" s="352"/>
    </row>
    <row r="25" spans="1:71" ht="18" customHeight="1" x14ac:dyDescent="0.2">
      <c r="A25" s="353"/>
      <c r="B25" s="354"/>
      <c r="C25" s="355">
        <v>7</v>
      </c>
      <c r="D25" s="356">
        <v>6</v>
      </c>
      <c r="E25" s="357"/>
      <c r="F25" s="578"/>
      <c r="G25" s="358"/>
      <c r="H25" s="358"/>
      <c r="I25" s="355">
        <f>SUM(I12:I24)</f>
        <v>195</v>
      </c>
      <c r="J25" s="355">
        <f>SUM(J12:J24)</f>
        <v>1854</v>
      </c>
      <c r="K25" s="359"/>
      <c r="L25" s="355">
        <f>SUM(L12:L24)</f>
        <v>264</v>
      </c>
      <c r="M25" s="355"/>
      <c r="O25" s="330"/>
      <c r="P25" s="330"/>
      <c r="Q25" s="330"/>
      <c r="R25" s="330"/>
      <c r="S25" s="330"/>
      <c r="T25" s="330"/>
      <c r="U25" s="330"/>
      <c r="V25" s="330"/>
      <c r="W25" s="330"/>
      <c r="X25" s="330"/>
      <c r="Y25" s="330"/>
      <c r="Z25" s="330"/>
      <c r="AA25" s="330"/>
      <c r="AB25" s="330"/>
      <c r="AC25" s="330"/>
      <c r="AD25" s="330"/>
      <c r="AE25" s="330"/>
      <c r="AF25" s="330"/>
      <c r="AG25" s="330"/>
      <c r="AH25" s="330"/>
      <c r="AI25" s="330"/>
      <c r="AJ25" s="330"/>
      <c r="AK25" s="330"/>
      <c r="AL25" s="330"/>
      <c r="AM25" s="330"/>
      <c r="AN25" s="330"/>
      <c r="AO25" s="330"/>
      <c r="AP25" s="330"/>
      <c r="AQ25" s="330"/>
      <c r="AR25" s="330"/>
      <c r="AS25" s="330"/>
      <c r="AT25" s="330"/>
      <c r="AU25" s="330"/>
      <c r="AV25" s="330"/>
      <c r="AW25" s="330"/>
      <c r="AX25" s="330"/>
      <c r="AY25" s="330"/>
      <c r="AZ25" s="330"/>
      <c r="BA25" s="330"/>
      <c r="BB25" s="330"/>
      <c r="BC25" s="330"/>
      <c r="BD25" s="330"/>
      <c r="BE25" s="330"/>
      <c r="BF25" s="330"/>
      <c r="BG25" s="330"/>
      <c r="BH25" s="330"/>
      <c r="BI25" s="330"/>
      <c r="BJ25" s="330"/>
      <c r="BK25" s="330"/>
      <c r="BL25" s="330"/>
      <c r="BM25" s="330"/>
      <c r="BN25" s="330"/>
      <c r="BO25" s="330"/>
      <c r="BP25" s="330"/>
      <c r="BQ25" s="330"/>
      <c r="BR25" s="330"/>
      <c r="BS25" s="330"/>
    </row>
    <row r="26" spans="1:71" ht="19.5" x14ac:dyDescent="0.2">
      <c r="A26" s="307" t="s">
        <v>0</v>
      </c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</row>
    <row r="27" spans="1:71" ht="19.5" x14ac:dyDescent="0.2">
      <c r="A27" s="310"/>
      <c r="B27" s="308"/>
      <c r="C27" s="308"/>
      <c r="D27" s="308"/>
      <c r="E27" s="308"/>
      <c r="F27" s="308"/>
      <c r="G27" s="308"/>
      <c r="H27" s="308"/>
      <c r="I27" s="308"/>
      <c r="J27" s="308"/>
      <c r="K27" s="308"/>
      <c r="L27" s="308"/>
      <c r="M27" s="311" t="s">
        <v>52</v>
      </c>
    </row>
    <row r="28" spans="1:71" ht="15.75" x14ac:dyDescent="0.2">
      <c r="A28" s="312" t="s">
        <v>140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13"/>
    </row>
    <row r="29" spans="1:71" ht="15.75" x14ac:dyDescent="0.2">
      <c r="A29" s="312" t="s">
        <v>141</v>
      </c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14"/>
    </row>
    <row r="30" spans="1:71" ht="6.95" customHeight="1" x14ac:dyDescent="0.2">
      <c r="A30" s="315"/>
      <c r="B30" s="315"/>
      <c r="C30" s="315"/>
      <c r="D30" s="315"/>
      <c r="E30" s="315"/>
      <c r="F30" s="316"/>
      <c r="G30" s="316"/>
      <c r="H30" s="315"/>
      <c r="I30" s="315"/>
      <c r="J30" s="315"/>
      <c r="K30" s="315"/>
      <c r="L30" s="315"/>
      <c r="M30" s="315"/>
    </row>
    <row r="31" spans="1:71" ht="21.95" customHeight="1" x14ac:dyDescent="0.2">
      <c r="A31" s="317" t="s">
        <v>142</v>
      </c>
      <c r="B31" s="318"/>
      <c r="C31" s="318" t="s">
        <v>56</v>
      </c>
      <c r="D31" s="318"/>
      <c r="E31" s="318"/>
      <c r="F31" s="319"/>
      <c r="G31" s="319"/>
      <c r="H31" s="319" t="s">
        <v>4</v>
      </c>
      <c r="I31" s="320" t="s">
        <v>490</v>
      </c>
      <c r="J31" s="319"/>
      <c r="K31" s="319"/>
      <c r="L31" s="319"/>
      <c r="M31" s="321"/>
    </row>
    <row r="32" spans="1:71" ht="6.95" customHeight="1" x14ac:dyDescent="0.2">
      <c r="A32" s="322"/>
      <c r="B32" s="323"/>
      <c r="C32" s="323"/>
      <c r="D32" s="323"/>
      <c r="E32" s="323"/>
      <c r="F32" s="322"/>
      <c r="G32" s="322"/>
      <c r="H32" s="322"/>
      <c r="I32" s="322"/>
      <c r="J32" s="322"/>
      <c r="K32" s="322"/>
      <c r="L32" s="322"/>
      <c r="M32" s="315"/>
    </row>
    <row r="33" spans="1:77" ht="21.95" customHeight="1" x14ac:dyDescent="0.2">
      <c r="A33" s="324" t="s">
        <v>106</v>
      </c>
      <c r="B33" s="318"/>
      <c r="C33" s="325"/>
      <c r="D33" s="318" t="s">
        <v>476</v>
      </c>
      <c r="E33" s="318"/>
      <c r="F33" s="326" t="s">
        <v>6</v>
      </c>
      <c r="G33" s="327" t="s">
        <v>353</v>
      </c>
      <c r="H33" s="323"/>
      <c r="I33" s="323"/>
      <c r="J33" s="323"/>
      <c r="K33" s="323"/>
      <c r="L33" s="323"/>
      <c r="M33" s="328"/>
      <c r="N33" s="329"/>
      <c r="O33" s="315"/>
      <c r="P33" s="315"/>
      <c r="Q33" s="315"/>
      <c r="R33" s="329"/>
      <c r="S33" s="329"/>
      <c r="U33" s="330"/>
      <c r="V33" s="330"/>
      <c r="W33" s="330"/>
      <c r="X33" s="330"/>
      <c r="Y33" s="330"/>
      <c r="Z33" s="330"/>
      <c r="AA33" s="330"/>
      <c r="AB33" s="330"/>
      <c r="AC33" s="330"/>
      <c r="AD33" s="330"/>
      <c r="AE33" s="330"/>
      <c r="AF33" s="330"/>
      <c r="AG33" s="330"/>
      <c r="AH33" s="330"/>
      <c r="AI33" s="330"/>
      <c r="AJ33" s="330"/>
      <c r="AK33" s="330"/>
      <c r="AL33" s="330"/>
      <c r="AM33" s="330"/>
      <c r="AN33" s="330"/>
      <c r="AO33" s="330"/>
      <c r="AP33" s="330"/>
      <c r="AQ33" s="330"/>
      <c r="AR33" s="330"/>
      <c r="AS33" s="330"/>
      <c r="AT33" s="330"/>
      <c r="AU33" s="330"/>
      <c r="AV33" s="330"/>
      <c r="AW33" s="330"/>
      <c r="AX33" s="330"/>
      <c r="AY33" s="330"/>
      <c r="AZ33" s="330"/>
      <c r="BA33" s="330"/>
      <c r="BB33" s="330"/>
      <c r="BC33" s="330"/>
      <c r="BD33" s="330"/>
      <c r="BE33" s="330"/>
      <c r="BF33" s="330"/>
      <c r="BG33" s="330"/>
      <c r="BH33" s="330"/>
      <c r="BI33" s="330"/>
      <c r="BJ33" s="330"/>
      <c r="BK33" s="330"/>
      <c r="BL33" s="330"/>
      <c r="BM33" s="330"/>
      <c r="BN33" s="330"/>
      <c r="BO33" s="330"/>
      <c r="BP33" s="330"/>
      <c r="BQ33" s="330"/>
      <c r="BR33" s="330"/>
      <c r="BS33" s="330"/>
      <c r="BT33" s="330"/>
      <c r="BU33" s="330"/>
      <c r="BV33" s="330"/>
      <c r="BW33" s="330"/>
      <c r="BX33" s="330"/>
      <c r="BY33" s="330"/>
    </row>
    <row r="34" spans="1:77" ht="11.25" customHeight="1" x14ac:dyDescent="0.2">
      <c r="A34" s="315"/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O34" s="330"/>
      <c r="P34" s="330"/>
      <c r="Q34" s="330"/>
      <c r="R34" s="330"/>
      <c r="S34" s="330"/>
      <c r="T34" s="330"/>
      <c r="U34" s="330"/>
      <c r="V34" s="330"/>
      <c r="W34" s="330"/>
      <c r="X34" s="330"/>
      <c r="Y34" s="330"/>
      <c r="Z34" s="330"/>
      <c r="AA34" s="330"/>
      <c r="AB34" s="330"/>
      <c r="AC34" s="330"/>
      <c r="AD34" s="330"/>
      <c r="AE34" s="330"/>
      <c r="AF34" s="330"/>
      <c r="AG34" s="330"/>
      <c r="AH34" s="330"/>
      <c r="AI34" s="330"/>
      <c r="AJ34" s="330"/>
      <c r="AK34" s="330"/>
      <c r="AL34" s="330"/>
      <c r="AM34" s="330"/>
      <c r="AN34" s="330"/>
      <c r="AO34" s="330"/>
      <c r="AP34" s="330"/>
      <c r="AQ34" s="330"/>
      <c r="AR34" s="330"/>
      <c r="AS34" s="330"/>
      <c r="AT34" s="330"/>
      <c r="AU34" s="330"/>
      <c r="AV34" s="330"/>
      <c r="AW34" s="330"/>
      <c r="AX34" s="330"/>
      <c r="AY34" s="330"/>
      <c r="AZ34" s="330"/>
      <c r="BA34" s="330"/>
      <c r="BB34" s="330"/>
      <c r="BC34" s="330"/>
      <c r="BD34" s="330"/>
      <c r="BE34" s="330"/>
      <c r="BF34" s="330"/>
      <c r="BG34" s="330"/>
      <c r="BH34" s="330"/>
      <c r="BI34" s="330"/>
      <c r="BJ34" s="330"/>
      <c r="BK34" s="330"/>
      <c r="BL34" s="330"/>
      <c r="BM34" s="330"/>
      <c r="BN34" s="330"/>
      <c r="BO34" s="330"/>
      <c r="BP34" s="330"/>
      <c r="BQ34" s="330"/>
      <c r="BR34" s="330"/>
      <c r="BS34" s="330"/>
    </row>
    <row r="35" spans="1:77" ht="37.5" customHeight="1" x14ac:dyDescent="0.3">
      <c r="A35" s="331" t="s">
        <v>143</v>
      </c>
      <c r="B35" s="331" t="s">
        <v>144</v>
      </c>
      <c r="C35" s="331" t="s">
        <v>145</v>
      </c>
      <c r="D35" s="331" t="s">
        <v>146</v>
      </c>
      <c r="E35" s="331" t="s">
        <v>147</v>
      </c>
      <c r="F35" s="331" t="s">
        <v>148</v>
      </c>
      <c r="G35" s="332" t="s">
        <v>149</v>
      </c>
      <c r="H35" s="333"/>
      <c r="I35" s="331" t="s">
        <v>150</v>
      </c>
      <c r="J35" s="331" t="s">
        <v>151</v>
      </c>
      <c r="K35" s="331" t="s">
        <v>152</v>
      </c>
      <c r="L35" s="334" t="s">
        <v>153</v>
      </c>
      <c r="M35" s="335"/>
      <c r="O35" s="330"/>
      <c r="P35" s="336"/>
      <c r="Q35" s="337"/>
      <c r="R35" s="330"/>
      <c r="S35" s="337"/>
      <c r="T35" s="330"/>
      <c r="U35" s="337"/>
      <c r="V35" s="330"/>
      <c r="W35" s="337"/>
      <c r="X35" s="330"/>
      <c r="Y35" s="337"/>
      <c r="Z35" s="337"/>
      <c r="AA35" s="330"/>
      <c r="AB35" s="330"/>
      <c r="AC35" s="336"/>
      <c r="AD35" s="337"/>
      <c r="AE35" s="337"/>
      <c r="AF35" s="337"/>
      <c r="AG35" s="337"/>
      <c r="AH35" s="336"/>
      <c r="AI35" s="337"/>
      <c r="AJ35" s="337"/>
      <c r="AK35" s="337"/>
      <c r="AL35" s="330"/>
      <c r="AM35" s="336"/>
      <c r="AN35" s="338"/>
      <c r="AO35" s="336"/>
      <c r="AP35" s="337"/>
      <c r="AQ35" s="337"/>
      <c r="AR35" s="337"/>
      <c r="AS35" s="337"/>
      <c r="AT35" s="337"/>
      <c r="AU35" s="337"/>
      <c r="AV35" s="337"/>
      <c r="AW35" s="337"/>
      <c r="AX35" s="330"/>
      <c r="AY35" s="337"/>
      <c r="AZ35" s="337"/>
      <c r="BA35" s="337"/>
      <c r="BB35" s="330"/>
      <c r="BC35" s="337"/>
      <c r="BD35" s="337"/>
      <c r="BE35" s="337"/>
      <c r="BF35" s="337"/>
      <c r="BG35" s="330"/>
      <c r="BH35" s="337"/>
      <c r="BI35" s="337"/>
      <c r="BJ35" s="337"/>
      <c r="BK35" s="337"/>
      <c r="BL35" s="330"/>
      <c r="BM35" s="337"/>
      <c r="BN35" s="337"/>
      <c r="BO35" s="337"/>
      <c r="BP35" s="337"/>
      <c r="BQ35" s="337"/>
      <c r="BR35" s="337"/>
      <c r="BS35" s="336"/>
    </row>
    <row r="36" spans="1:77" x14ac:dyDescent="0.2">
      <c r="A36" s="339"/>
      <c r="B36" s="339"/>
      <c r="C36" s="339"/>
      <c r="D36" s="339"/>
      <c r="E36" s="339"/>
      <c r="F36" s="340"/>
      <c r="G36" s="340" t="s">
        <v>154</v>
      </c>
      <c r="H36" s="341" t="s">
        <v>155</v>
      </c>
      <c r="I36" s="339"/>
      <c r="J36" s="466"/>
      <c r="K36" s="339"/>
      <c r="L36" s="331" t="s">
        <v>156</v>
      </c>
      <c r="M36" s="340" t="s">
        <v>157</v>
      </c>
      <c r="O36" s="342"/>
      <c r="P36" s="330"/>
      <c r="Q36" s="342"/>
      <c r="R36" s="342"/>
      <c r="S36" s="330"/>
      <c r="T36" s="342"/>
      <c r="U36" s="342"/>
      <c r="V36" s="342"/>
      <c r="W36" s="342"/>
      <c r="X36" s="342"/>
      <c r="Y36" s="342"/>
      <c r="Z36" s="342"/>
      <c r="AA36" s="330"/>
      <c r="AB36" s="343"/>
      <c r="AC36" s="330"/>
      <c r="AD36" s="330"/>
      <c r="AE36" s="330"/>
      <c r="AF36" s="342"/>
      <c r="AG36" s="342"/>
      <c r="AH36" s="342"/>
      <c r="AI36" s="342"/>
      <c r="AJ36" s="342"/>
      <c r="AK36" s="342"/>
      <c r="AL36" s="330"/>
      <c r="AM36" s="342"/>
      <c r="AN36" s="342"/>
      <c r="AO36" s="343"/>
      <c r="AP36" s="342"/>
      <c r="AQ36" s="342"/>
      <c r="AR36" s="342"/>
      <c r="AS36" s="330"/>
      <c r="AT36" s="342"/>
      <c r="AU36" s="342"/>
      <c r="AV36" s="342"/>
      <c r="AW36" s="342"/>
      <c r="AX36" s="342"/>
      <c r="AY36" s="342"/>
      <c r="AZ36" s="342"/>
      <c r="BA36" s="342"/>
      <c r="BB36" s="330"/>
      <c r="BC36" s="342"/>
      <c r="BD36" s="342"/>
      <c r="BE36" s="342"/>
      <c r="BF36" s="342"/>
      <c r="BG36" s="330"/>
      <c r="BH36" s="342"/>
      <c r="BI36" s="342"/>
      <c r="BJ36" s="342"/>
      <c r="BK36" s="342"/>
      <c r="BL36" s="330"/>
      <c r="BM36" s="342"/>
      <c r="BN36" s="342"/>
      <c r="BO36" s="342"/>
      <c r="BP36" s="342"/>
      <c r="BQ36" s="330"/>
      <c r="BR36" s="342"/>
      <c r="BS36" s="343"/>
    </row>
    <row r="37" spans="1:77" s="351" customFormat="1" ht="40.5" customHeight="1" x14ac:dyDescent="0.2">
      <c r="A37" s="344">
        <v>15</v>
      </c>
      <c r="B37" s="345" t="s">
        <v>158</v>
      </c>
      <c r="C37" s="444" t="s">
        <v>159</v>
      </c>
      <c r="D37" s="444"/>
      <c r="E37" s="347" t="s">
        <v>160</v>
      </c>
      <c r="F37" s="577" t="s">
        <v>488</v>
      </c>
      <c r="G37" s="443" t="s">
        <v>159</v>
      </c>
      <c r="H37" s="348"/>
      <c r="I37" s="474">
        <v>12</v>
      </c>
      <c r="J37" s="470">
        <v>36</v>
      </c>
      <c r="K37" s="603" t="s">
        <v>329</v>
      </c>
      <c r="L37" s="446">
        <v>18</v>
      </c>
      <c r="M37" s="350"/>
      <c r="O37" s="352"/>
      <c r="P37" s="352"/>
      <c r="Q37" s="352"/>
      <c r="R37" s="352"/>
      <c r="S37" s="352"/>
      <c r="T37" s="352"/>
      <c r="U37" s="352"/>
      <c r="V37" s="352"/>
      <c r="W37" s="352"/>
      <c r="X37" s="352"/>
      <c r="Y37" s="352"/>
      <c r="Z37" s="352"/>
      <c r="AA37" s="352"/>
      <c r="AB37" s="352"/>
      <c r="AC37" s="352"/>
      <c r="AD37" s="352"/>
      <c r="AE37" s="352"/>
      <c r="AF37" s="352"/>
      <c r="AG37" s="352"/>
      <c r="AH37" s="352"/>
      <c r="AI37" s="352"/>
      <c r="AJ37" s="352"/>
      <c r="AK37" s="352"/>
      <c r="AL37" s="352"/>
      <c r="AM37" s="352"/>
      <c r="AN37" s="352"/>
      <c r="AO37" s="352"/>
      <c r="AP37" s="352"/>
      <c r="AQ37" s="352"/>
      <c r="AR37" s="352"/>
      <c r="AS37" s="352"/>
      <c r="AT37" s="352"/>
      <c r="AU37" s="352"/>
      <c r="AV37" s="352"/>
      <c r="AW37" s="352"/>
      <c r="AX37" s="352"/>
      <c r="AY37" s="352"/>
      <c r="AZ37" s="352"/>
      <c r="BA37" s="352"/>
      <c r="BB37" s="352"/>
      <c r="BC37" s="352"/>
      <c r="BD37" s="352"/>
      <c r="BE37" s="352"/>
      <c r="BF37" s="352"/>
      <c r="BG37" s="352"/>
      <c r="BH37" s="352"/>
      <c r="BI37" s="352"/>
      <c r="BJ37" s="352"/>
      <c r="BK37" s="352"/>
      <c r="BL37" s="352"/>
      <c r="BM37" s="352"/>
      <c r="BN37" s="352"/>
      <c r="BO37" s="352"/>
      <c r="BP37" s="352"/>
      <c r="BQ37" s="352"/>
      <c r="BR37" s="352"/>
      <c r="BS37" s="352"/>
    </row>
    <row r="38" spans="1:77" s="351" customFormat="1" ht="31.5" x14ac:dyDescent="0.2">
      <c r="A38" s="344">
        <v>16</v>
      </c>
      <c r="B38" s="345" t="s">
        <v>158</v>
      </c>
      <c r="C38" s="444"/>
      <c r="D38" s="444" t="s">
        <v>159</v>
      </c>
      <c r="E38" s="347" t="s">
        <v>160</v>
      </c>
      <c r="F38" s="572" t="s">
        <v>489</v>
      </c>
      <c r="G38" s="443"/>
      <c r="H38" s="348"/>
      <c r="I38" s="474">
        <v>12</v>
      </c>
      <c r="J38" s="471">
        <v>7</v>
      </c>
      <c r="K38" s="604"/>
      <c r="L38" s="447">
        <v>11</v>
      </c>
      <c r="M38" s="350"/>
      <c r="O38" s="352"/>
      <c r="P38" s="352"/>
      <c r="Q38" s="352"/>
      <c r="R38" s="352"/>
      <c r="S38" s="352"/>
      <c r="T38" s="352"/>
      <c r="U38" s="352"/>
      <c r="V38" s="352"/>
      <c r="W38" s="352"/>
      <c r="X38" s="352"/>
      <c r="Y38" s="352"/>
      <c r="Z38" s="352"/>
      <c r="AA38" s="352"/>
      <c r="AB38" s="352"/>
      <c r="AC38" s="352"/>
      <c r="AD38" s="352"/>
      <c r="AE38" s="352"/>
      <c r="AF38" s="352"/>
      <c r="AG38" s="352"/>
      <c r="AH38" s="352"/>
      <c r="AI38" s="352"/>
      <c r="AJ38" s="352"/>
      <c r="AK38" s="352"/>
      <c r="AL38" s="352"/>
      <c r="AM38" s="352"/>
      <c r="AN38" s="352"/>
      <c r="AO38" s="352"/>
      <c r="AP38" s="352"/>
      <c r="AQ38" s="352"/>
      <c r="AR38" s="352"/>
      <c r="AS38" s="352"/>
      <c r="AT38" s="352"/>
      <c r="AU38" s="352"/>
      <c r="AV38" s="352"/>
      <c r="AW38" s="352"/>
      <c r="AX38" s="352"/>
      <c r="AY38" s="352"/>
      <c r="AZ38" s="352"/>
      <c r="BA38" s="352"/>
      <c r="BB38" s="352"/>
      <c r="BC38" s="352"/>
      <c r="BD38" s="352"/>
      <c r="BE38" s="352"/>
      <c r="BF38" s="352"/>
      <c r="BG38" s="352"/>
      <c r="BH38" s="352"/>
      <c r="BI38" s="352"/>
      <c r="BJ38" s="352"/>
      <c r="BK38" s="352"/>
      <c r="BL38" s="352"/>
      <c r="BM38" s="352"/>
      <c r="BN38" s="352"/>
      <c r="BO38" s="352"/>
      <c r="BP38" s="352"/>
      <c r="BQ38" s="352"/>
      <c r="BR38" s="352"/>
      <c r="BS38" s="352"/>
    </row>
    <row r="39" spans="1:77" s="351" customFormat="1" x14ac:dyDescent="0.2">
      <c r="A39" s="344"/>
      <c r="B39" s="345"/>
      <c r="C39" s="444"/>
      <c r="D39" s="444"/>
      <c r="E39" s="347"/>
      <c r="F39" s="494"/>
      <c r="G39" s="443"/>
      <c r="H39" s="348"/>
      <c r="I39" s="474"/>
      <c r="J39" s="471"/>
      <c r="K39" s="604"/>
      <c r="L39" s="447"/>
      <c r="M39" s="350"/>
      <c r="O39" s="352"/>
      <c r="P39" s="352"/>
      <c r="Q39" s="352"/>
      <c r="R39" s="352"/>
      <c r="S39" s="352"/>
      <c r="T39" s="352"/>
      <c r="U39" s="352"/>
      <c r="V39" s="352"/>
      <c r="W39" s="352"/>
      <c r="X39" s="352"/>
      <c r="Y39" s="352"/>
      <c r="Z39" s="352"/>
      <c r="AA39" s="352"/>
      <c r="AB39" s="352"/>
      <c r="AC39" s="352"/>
      <c r="AD39" s="352"/>
      <c r="AE39" s="352"/>
      <c r="AF39" s="352"/>
      <c r="AG39" s="352"/>
      <c r="AH39" s="352"/>
      <c r="AI39" s="352"/>
      <c r="AJ39" s="352"/>
      <c r="AK39" s="352"/>
      <c r="AL39" s="352"/>
      <c r="AM39" s="352"/>
      <c r="AN39" s="352"/>
      <c r="AO39" s="352"/>
      <c r="AP39" s="352"/>
      <c r="AQ39" s="352"/>
      <c r="AR39" s="352"/>
      <c r="AS39" s="352"/>
      <c r="AT39" s="352"/>
      <c r="AU39" s="352"/>
      <c r="AV39" s="352"/>
      <c r="AW39" s="352"/>
      <c r="AX39" s="352"/>
      <c r="AY39" s="352"/>
      <c r="AZ39" s="352"/>
      <c r="BA39" s="352"/>
      <c r="BB39" s="352"/>
      <c r="BC39" s="352"/>
      <c r="BD39" s="352"/>
      <c r="BE39" s="352"/>
      <c r="BF39" s="352"/>
      <c r="BG39" s="352"/>
      <c r="BH39" s="352"/>
      <c r="BI39" s="352"/>
      <c r="BJ39" s="352"/>
      <c r="BK39" s="352"/>
      <c r="BL39" s="352"/>
      <c r="BM39" s="352"/>
      <c r="BN39" s="352"/>
      <c r="BO39" s="352"/>
      <c r="BP39" s="352"/>
      <c r="BQ39" s="352"/>
      <c r="BR39" s="352"/>
      <c r="BS39" s="352"/>
    </row>
    <row r="40" spans="1:77" s="351" customFormat="1" x14ac:dyDescent="0.2">
      <c r="A40" s="344"/>
      <c r="B40" s="345"/>
      <c r="C40" s="444"/>
      <c r="D40" s="444"/>
      <c r="E40" s="347"/>
      <c r="F40" s="494"/>
      <c r="G40" s="443"/>
      <c r="H40" s="348"/>
      <c r="I40" s="474"/>
      <c r="J40" s="471"/>
      <c r="K40" s="604"/>
      <c r="L40" s="447"/>
      <c r="M40" s="350"/>
      <c r="O40" s="352"/>
      <c r="P40" s="352"/>
      <c r="Q40" s="352"/>
      <c r="R40" s="352"/>
      <c r="S40" s="352"/>
      <c r="T40" s="352"/>
      <c r="U40" s="352"/>
      <c r="V40" s="352"/>
      <c r="W40" s="352"/>
      <c r="X40" s="352"/>
      <c r="Y40" s="352"/>
      <c r="Z40" s="352"/>
      <c r="AA40" s="352"/>
      <c r="AB40" s="352"/>
      <c r="AC40" s="352"/>
      <c r="AD40" s="352"/>
      <c r="AE40" s="352"/>
      <c r="AF40" s="352"/>
      <c r="AG40" s="352"/>
      <c r="AH40" s="352"/>
      <c r="AI40" s="352"/>
      <c r="AJ40" s="352"/>
      <c r="AK40" s="352"/>
      <c r="AL40" s="352"/>
      <c r="AM40" s="352"/>
      <c r="AN40" s="352"/>
      <c r="AO40" s="352"/>
      <c r="AP40" s="352"/>
      <c r="AQ40" s="352"/>
      <c r="AR40" s="352"/>
      <c r="AS40" s="352"/>
      <c r="AT40" s="352"/>
      <c r="AU40" s="352"/>
      <c r="AV40" s="352"/>
      <c r="AW40" s="352"/>
      <c r="AX40" s="352"/>
      <c r="AY40" s="352"/>
      <c r="AZ40" s="352"/>
      <c r="BA40" s="352"/>
      <c r="BB40" s="352"/>
      <c r="BC40" s="352"/>
      <c r="BD40" s="352"/>
      <c r="BE40" s="352"/>
      <c r="BF40" s="352"/>
      <c r="BG40" s="352"/>
      <c r="BH40" s="352"/>
      <c r="BI40" s="352"/>
      <c r="BJ40" s="352"/>
      <c r="BK40" s="352"/>
      <c r="BL40" s="352"/>
      <c r="BM40" s="352"/>
      <c r="BN40" s="352"/>
      <c r="BO40" s="352"/>
      <c r="BP40" s="352"/>
      <c r="BQ40" s="352"/>
      <c r="BR40" s="352"/>
      <c r="BS40" s="352"/>
    </row>
    <row r="41" spans="1:77" s="351" customFormat="1" x14ac:dyDescent="0.2">
      <c r="A41" s="344"/>
      <c r="B41" s="345"/>
      <c r="C41" s="444"/>
      <c r="D41" s="444"/>
      <c r="E41" s="347"/>
      <c r="F41" s="494"/>
      <c r="G41" s="443"/>
      <c r="H41" s="348"/>
      <c r="I41" s="474"/>
      <c r="J41" s="471"/>
      <c r="K41" s="604"/>
      <c r="L41" s="447"/>
      <c r="M41" s="350"/>
      <c r="O41" s="352"/>
      <c r="P41" s="352"/>
      <c r="Q41" s="352"/>
      <c r="R41" s="352"/>
      <c r="S41" s="352"/>
      <c r="T41" s="352"/>
      <c r="U41" s="352"/>
      <c r="V41" s="352"/>
      <c r="W41" s="352"/>
      <c r="X41" s="352"/>
      <c r="Y41" s="352"/>
      <c r="Z41" s="352"/>
      <c r="AA41" s="352"/>
      <c r="AB41" s="352"/>
      <c r="AC41" s="352"/>
      <c r="AD41" s="352"/>
      <c r="AE41" s="352"/>
      <c r="AF41" s="352"/>
      <c r="AG41" s="352"/>
      <c r="AH41" s="352"/>
      <c r="AI41" s="352"/>
      <c r="AJ41" s="352"/>
      <c r="AK41" s="352"/>
      <c r="AL41" s="352"/>
      <c r="AM41" s="352"/>
      <c r="AN41" s="352"/>
      <c r="AO41" s="352"/>
      <c r="AP41" s="352"/>
      <c r="AQ41" s="352"/>
      <c r="AR41" s="352"/>
      <c r="AS41" s="352"/>
      <c r="AT41" s="352"/>
      <c r="AU41" s="352"/>
      <c r="AV41" s="352"/>
      <c r="AW41" s="352"/>
      <c r="AX41" s="352"/>
      <c r="AY41" s="352"/>
      <c r="AZ41" s="352"/>
      <c r="BA41" s="352"/>
      <c r="BB41" s="352"/>
      <c r="BC41" s="352"/>
      <c r="BD41" s="352"/>
      <c r="BE41" s="352"/>
      <c r="BF41" s="352"/>
      <c r="BG41" s="352"/>
      <c r="BH41" s="352"/>
      <c r="BI41" s="352"/>
      <c r="BJ41" s="352"/>
      <c r="BK41" s="352"/>
      <c r="BL41" s="352"/>
      <c r="BM41" s="352"/>
      <c r="BN41" s="352"/>
      <c r="BO41" s="352"/>
      <c r="BP41" s="352"/>
      <c r="BQ41" s="352"/>
      <c r="BR41" s="352"/>
      <c r="BS41" s="352"/>
    </row>
    <row r="42" spans="1:77" s="351" customFormat="1" x14ac:dyDescent="0.2">
      <c r="A42" s="344"/>
      <c r="B42" s="345"/>
      <c r="C42" s="444"/>
      <c r="D42" s="444"/>
      <c r="E42" s="347"/>
      <c r="F42" s="494"/>
      <c r="G42" s="443"/>
      <c r="H42" s="348"/>
      <c r="I42" s="474"/>
      <c r="J42" s="471"/>
      <c r="K42" s="604"/>
      <c r="L42" s="447"/>
      <c r="M42" s="350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352"/>
      <c r="AQ42" s="352"/>
      <c r="AR42" s="352"/>
      <c r="AS42" s="352"/>
      <c r="AT42" s="352"/>
      <c r="AU42" s="352"/>
      <c r="AV42" s="352"/>
      <c r="AW42" s="352"/>
      <c r="AX42" s="352"/>
      <c r="AY42" s="352"/>
      <c r="AZ42" s="352"/>
      <c r="BA42" s="352"/>
      <c r="BB42" s="352"/>
      <c r="BC42" s="352"/>
      <c r="BD42" s="352"/>
      <c r="BE42" s="352"/>
      <c r="BF42" s="352"/>
      <c r="BG42" s="352"/>
      <c r="BH42" s="352"/>
      <c r="BI42" s="352"/>
      <c r="BJ42" s="352"/>
      <c r="BK42" s="352"/>
      <c r="BL42" s="352"/>
      <c r="BM42" s="352"/>
      <c r="BN42" s="352"/>
      <c r="BO42" s="352"/>
      <c r="BP42" s="352"/>
      <c r="BQ42" s="352"/>
      <c r="BR42" s="352"/>
      <c r="BS42" s="352"/>
    </row>
    <row r="43" spans="1:77" s="351" customFormat="1" x14ac:dyDescent="0.2">
      <c r="A43" s="344"/>
      <c r="B43" s="345"/>
      <c r="C43" s="444"/>
      <c r="D43" s="444"/>
      <c r="E43" s="347"/>
      <c r="F43" s="494"/>
      <c r="G43" s="443"/>
      <c r="H43" s="348"/>
      <c r="I43" s="474"/>
      <c r="J43" s="471"/>
      <c r="K43" s="604"/>
      <c r="L43" s="447"/>
      <c r="M43" s="350"/>
      <c r="O43" s="352"/>
      <c r="P43" s="352"/>
      <c r="Q43" s="352"/>
      <c r="R43" s="352"/>
      <c r="S43" s="352"/>
      <c r="T43" s="352"/>
      <c r="U43" s="352"/>
      <c r="V43" s="352"/>
      <c r="W43" s="352"/>
      <c r="X43" s="352"/>
      <c r="Y43" s="352"/>
      <c r="Z43" s="352"/>
      <c r="AA43" s="352"/>
      <c r="AB43" s="352"/>
      <c r="AC43" s="352"/>
      <c r="AD43" s="352"/>
      <c r="AE43" s="352"/>
      <c r="AF43" s="352"/>
      <c r="AG43" s="352"/>
      <c r="AH43" s="352"/>
      <c r="AI43" s="352"/>
      <c r="AJ43" s="352"/>
      <c r="AK43" s="352"/>
      <c r="AL43" s="352"/>
      <c r="AM43" s="352"/>
      <c r="AN43" s="352"/>
      <c r="AO43" s="352"/>
      <c r="AP43" s="352"/>
      <c r="AQ43" s="352"/>
      <c r="AR43" s="352"/>
      <c r="AS43" s="352"/>
      <c r="AT43" s="352"/>
      <c r="AU43" s="352"/>
      <c r="AV43" s="352"/>
      <c r="AW43" s="352"/>
      <c r="AX43" s="352"/>
      <c r="AY43" s="352"/>
      <c r="AZ43" s="352"/>
      <c r="BA43" s="352"/>
      <c r="BB43" s="352"/>
      <c r="BC43" s="352"/>
      <c r="BD43" s="352"/>
      <c r="BE43" s="352"/>
      <c r="BF43" s="352"/>
      <c r="BG43" s="352"/>
      <c r="BH43" s="352"/>
      <c r="BI43" s="352"/>
      <c r="BJ43" s="352"/>
      <c r="BK43" s="352"/>
      <c r="BL43" s="352"/>
      <c r="BM43" s="352"/>
      <c r="BN43" s="352"/>
      <c r="BO43" s="352"/>
      <c r="BP43" s="352"/>
      <c r="BQ43" s="352"/>
      <c r="BR43" s="352"/>
      <c r="BS43" s="352"/>
    </row>
    <row r="44" spans="1:77" s="351" customFormat="1" x14ac:dyDescent="0.2">
      <c r="A44" s="344"/>
      <c r="B44" s="345"/>
      <c r="C44" s="444"/>
      <c r="D44" s="444"/>
      <c r="E44" s="347"/>
      <c r="F44" s="494"/>
      <c r="G44" s="443"/>
      <c r="H44" s="348"/>
      <c r="I44" s="474"/>
      <c r="J44" s="471"/>
      <c r="K44" s="604"/>
      <c r="L44" s="447"/>
      <c r="M44" s="350"/>
      <c r="O44" s="352"/>
      <c r="P44" s="352"/>
      <c r="Q44" s="352"/>
      <c r="R44" s="352"/>
      <c r="S44" s="352"/>
      <c r="T44" s="352"/>
      <c r="U44" s="352"/>
      <c r="V44" s="352"/>
      <c r="W44" s="352"/>
      <c r="X44" s="352"/>
      <c r="Y44" s="352"/>
      <c r="Z44" s="352"/>
      <c r="AA44" s="352"/>
      <c r="AB44" s="352"/>
      <c r="AC44" s="352"/>
      <c r="AD44" s="352"/>
      <c r="AE44" s="352"/>
      <c r="AF44" s="352"/>
      <c r="AG44" s="352"/>
      <c r="AH44" s="352"/>
      <c r="AI44" s="352"/>
      <c r="AJ44" s="352"/>
      <c r="AK44" s="352"/>
      <c r="AL44" s="352"/>
      <c r="AM44" s="352"/>
      <c r="AN44" s="352"/>
      <c r="AO44" s="352"/>
      <c r="AP44" s="352"/>
      <c r="AQ44" s="352"/>
      <c r="AR44" s="352"/>
      <c r="AS44" s="352"/>
      <c r="AT44" s="352"/>
      <c r="AU44" s="352"/>
      <c r="AV44" s="352"/>
      <c r="AW44" s="352"/>
      <c r="AX44" s="352"/>
      <c r="AY44" s="352"/>
      <c r="AZ44" s="352"/>
      <c r="BA44" s="352"/>
      <c r="BB44" s="352"/>
      <c r="BC44" s="352"/>
      <c r="BD44" s="352"/>
      <c r="BE44" s="352"/>
      <c r="BF44" s="352"/>
      <c r="BG44" s="352"/>
      <c r="BH44" s="352"/>
      <c r="BI44" s="352"/>
      <c r="BJ44" s="352"/>
      <c r="BK44" s="352"/>
      <c r="BL44" s="352"/>
      <c r="BM44" s="352"/>
      <c r="BN44" s="352"/>
      <c r="BO44" s="352"/>
      <c r="BP44" s="352"/>
      <c r="BQ44" s="352"/>
      <c r="BR44" s="352"/>
      <c r="BS44" s="352"/>
    </row>
    <row r="45" spans="1:77" s="351" customFormat="1" x14ac:dyDescent="0.2">
      <c r="A45" s="344"/>
      <c r="B45" s="345"/>
      <c r="C45" s="346"/>
      <c r="D45" s="444"/>
      <c r="E45" s="347"/>
      <c r="F45" s="494"/>
      <c r="G45" s="443"/>
      <c r="H45" s="348"/>
      <c r="I45" s="474"/>
      <c r="J45" s="471"/>
      <c r="K45" s="604"/>
      <c r="L45" s="447"/>
      <c r="M45" s="350"/>
      <c r="O45" s="352"/>
      <c r="P45" s="352"/>
      <c r="Q45" s="352"/>
      <c r="R45" s="352"/>
      <c r="S45" s="352"/>
      <c r="T45" s="352"/>
      <c r="U45" s="352"/>
      <c r="V45" s="352"/>
      <c r="W45" s="352"/>
      <c r="X45" s="352"/>
      <c r="Y45" s="352"/>
      <c r="Z45" s="352"/>
      <c r="AA45" s="352"/>
      <c r="AB45" s="352"/>
      <c r="AC45" s="352"/>
      <c r="AD45" s="352"/>
      <c r="AE45" s="352"/>
      <c r="AF45" s="352"/>
      <c r="AG45" s="352"/>
      <c r="AH45" s="352"/>
      <c r="AI45" s="352"/>
      <c r="AJ45" s="352"/>
      <c r="AK45" s="352"/>
      <c r="AL45" s="352"/>
      <c r="AM45" s="352"/>
      <c r="AN45" s="352"/>
      <c r="AO45" s="352"/>
      <c r="AP45" s="352"/>
      <c r="AQ45" s="352"/>
      <c r="AR45" s="352"/>
      <c r="AS45" s="352"/>
      <c r="AT45" s="352"/>
      <c r="AU45" s="352"/>
      <c r="AV45" s="352"/>
      <c r="AW45" s="352"/>
      <c r="AX45" s="352"/>
      <c r="AY45" s="352"/>
      <c r="AZ45" s="352"/>
      <c r="BA45" s="352"/>
      <c r="BB45" s="352"/>
      <c r="BC45" s="352"/>
      <c r="BD45" s="352"/>
      <c r="BE45" s="352"/>
      <c r="BF45" s="352"/>
      <c r="BG45" s="352"/>
      <c r="BH45" s="352"/>
      <c r="BI45" s="352"/>
      <c r="BJ45" s="352"/>
      <c r="BK45" s="352"/>
      <c r="BL45" s="352"/>
      <c r="BM45" s="352"/>
      <c r="BN45" s="352"/>
      <c r="BO45" s="352"/>
      <c r="BP45" s="352"/>
      <c r="BQ45" s="352"/>
      <c r="BR45" s="352"/>
      <c r="BS45" s="352"/>
    </row>
    <row r="46" spans="1:77" s="351" customFormat="1" x14ac:dyDescent="0.2">
      <c r="A46" s="344"/>
      <c r="B46" s="345"/>
      <c r="C46" s="444"/>
      <c r="D46" s="444"/>
      <c r="E46" s="347"/>
      <c r="F46" s="464"/>
      <c r="G46" s="443"/>
      <c r="H46" s="348"/>
      <c r="I46" s="475"/>
      <c r="J46" s="472"/>
      <c r="K46" s="605"/>
      <c r="L46" s="469"/>
      <c r="M46" s="498"/>
      <c r="O46" s="352"/>
      <c r="P46" s="352"/>
      <c r="Q46" s="352"/>
      <c r="R46" s="352"/>
      <c r="S46" s="352"/>
      <c r="T46" s="352"/>
      <c r="U46" s="352"/>
      <c r="V46" s="352"/>
      <c r="W46" s="352"/>
      <c r="X46" s="352"/>
      <c r="Y46" s="352"/>
      <c r="Z46" s="352"/>
      <c r="AA46" s="352"/>
      <c r="AB46" s="352"/>
      <c r="AC46" s="352"/>
      <c r="AD46" s="352"/>
      <c r="AE46" s="352"/>
      <c r="AF46" s="352"/>
      <c r="AG46" s="352"/>
      <c r="AH46" s="352"/>
      <c r="AI46" s="352"/>
      <c r="AJ46" s="352"/>
      <c r="AK46" s="352"/>
      <c r="AL46" s="352"/>
      <c r="AM46" s="352"/>
      <c r="AN46" s="352"/>
      <c r="AO46" s="352"/>
      <c r="AP46" s="352"/>
      <c r="AQ46" s="352"/>
      <c r="AR46" s="352"/>
      <c r="AS46" s="352"/>
      <c r="AT46" s="352"/>
      <c r="AU46" s="352"/>
      <c r="AV46" s="352"/>
      <c r="AW46" s="352"/>
      <c r="AX46" s="352"/>
      <c r="AY46" s="352"/>
      <c r="AZ46" s="352"/>
      <c r="BA46" s="352"/>
      <c r="BB46" s="352"/>
      <c r="BC46" s="352"/>
      <c r="BD46" s="352"/>
      <c r="BE46" s="352"/>
      <c r="BF46" s="352"/>
      <c r="BG46" s="352"/>
      <c r="BH46" s="352"/>
      <c r="BI46" s="352"/>
      <c r="BJ46" s="352"/>
      <c r="BK46" s="352"/>
      <c r="BL46" s="352"/>
      <c r="BM46" s="352"/>
      <c r="BN46" s="352"/>
      <c r="BO46" s="352"/>
      <c r="BP46" s="352"/>
      <c r="BQ46" s="352"/>
      <c r="BR46" s="352"/>
      <c r="BS46" s="352"/>
    </row>
    <row r="47" spans="1:77" ht="18" customHeight="1" x14ac:dyDescent="0.2">
      <c r="A47" s="353"/>
      <c r="B47" s="354"/>
      <c r="C47" s="355">
        <v>1</v>
      </c>
      <c r="D47" s="356">
        <v>1</v>
      </c>
      <c r="E47" s="357"/>
      <c r="F47" s="465"/>
      <c r="G47" s="358"/>
      <c r="H47" s="358"/>
      <c r="I47" s="467">
        <f>SUM(I37:I46)</f>
        <v>24</v>
      </c>
      <c r="J47" s="467">
        <f>SUM(J37:J46)</f>
        <v>43</v>
      </c>
      <c r="K47" s="359"/>
      <c r="L47" s="467">
        <f>SUM(L37:L46)</f>
        <v>29</v>
      </c>
      <c r="M47" s="467">
        <f>SUM(M37:M46)</f>
        <v>0</v>
      </c>
      <c r="O47" s="330"/>
      <c r="P47" s="330"/>
      <c r="Q47" s="330"/>
      <c r="R47" s="330"/>
      <c r="S47" s="330"/>
      <c r="T47" s="330"/>
      <c r="U47" s="330"/>
      <c r="V47" s="330"/>
      <c r="W47" s="330"/>
      <c r="X47" s="330"/>
      <c r="Y47" s="330"/>
      <c r="Z47" s="330"/>
      <c r="AA47" s="330"/>
      <c r="AB47" s="330"/>
      <c r="AC47" s="330"/>
      <c r="AD47" s="330"/>
      <c r="AE47" s="330"/>
      <c r="AF47" s="330"/>
      <c r="AG47" s="330"/>
      <c r="AH47" s="330"/>
      <c r="AI47" s="330"/>
      <c r="AJ47" s="330"/>
      <c r="AK47" s="330"/>
      <c r="AL47" s="330"/>
      <c r="AM47" s="330"/>
      <c r="AN47" s="330"/>
      <c r="AO47" s="330"/>
      <c r="AP47" s="330"/>
      <c r="AQ47" s="330"/>
      <c r="AR47" s="330"/>
      <c r="AS47" s="330"/>
      <c r="AT47" s="330"/>
      <c r="AU47" s="330"/>
      <c r="AV47" s="330"/>
      <c r="AW47" s="330"/>
      <c r="AX47" s="330"/>
      <c r="AY47" s="330"/>
      <c r="AZ47" s="330"/>
      <c r="BA47" s="330"/>
      <c r="BB47" s="330"/>
      <c r="BC47" s="330"/>
      <c r="BD47" s="330"/>
      <c r="BE47" s="330"/>
      <c r="BF47" s="330"/>
      <c r="BG47" s="330"/>
      <c r="BH47" s="330"/>
      <c r="BI47" s="330"/>
      <c r="BJ47" s="330"/>
      <c r="BK47" s="330"/>
      <c r="BL47" s="330"/>
      <c r="BM47" s="330"/>
      <c r="BN47" s="330"/>
      <c r="BO47" s="330"/>
      <c r="BP47" s="330"/>
      <c r="BQ47" s="330"/>
      <c r="BR47" s="330"/>
      <c r="BS47" s="330"/>
    </row>
    <row r="48" spans="1:77" ht="19.5" x14ac:dyDescent="0.2">
      <c r="A48" s="307" t="s">
        <v>0</v>
      </c>
      <c r="B48" s="308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</row>
    <row r="49" spans="1:77" ht="19.5" x14ac:dyDescent="0.2">
      <c r="A49" s="310"/>
      <c r="B49" s="308"/>
      <c r="C49" s="308"/>
      <c r="D49" s="308"/>
      <c r="E49" s="308"/>
      <c r="F49" s="308"/>
      <c r="G49" s="308"/>
      <c r="H49" s="308"/>
      <c r="I49" s="308"/>
      <c r="J49" s="308"/>
      <c r="K49" s="308"/>
      <c r="L49" s="308"/>
      <c r="M49" s="311" t="s">
        <v>52</v>
      </c>
    </row>
    <row r="50" spans="1:77" ht="15.75" x14ac:dyDescent="0.2">
      <c r="A50" s="312" t="s">
        <v>140</v>
      </c>
      <c r="B50" s="308"/>
      <c r="C50" s="308"/>
      <c r="D50" s="308"/>
      <c r="E50" s="308"/>
      <c r="F50" s="308"/>
      <c r="G50" s="308"/>
      <c r="H50" s="308"/>
      <c r="I50" s="308"/>
      <c r="J50" s="308"/>
      <c r="K50" s="308"/>
      <c r="L50" s="313"/>
    </row>
    <row r="51" spans="1:77" ht="15.75" x14ac:dyDescent="0.2">
      <c r="A51" s="312" t="s">
        <v>141</v>
      </c>
      <c r="B51" s="308"/>
      <c r="C51" s="308"/>
      <c r="D51" s="308"/>
      <c r="E51" s="308"/>
      <c r="F51" s="308"/>
      <c r="G51" s="308"/>
      <c r="H51" s="308"/>
      <c r="I51" s="308"/>
      <c r="J51" s="308"/>
      <c r="K51" s="308"/>
      <c r="L51" s="308"/>
      <c r="M51" s="314"/>
    </row>
    <row r="52" spans="1:77" ht="6.95" customHeight="1" x14ac:dyDescent="0.2">
      <c r="A52" s="315"/>
      <c r="B52" s="315"/>
      <c r="C52" s="315"/>
      <c r="D52" s="315"/>
      <c r="E52" s="315"/>
      <c r="F52" s="316"/>
      <c r="G52" s="316"/>
      <c r="H52" s="315"/>
      <c r="I52" s="315"/>
      <c r="J52" s="315"/>
      <c r="K52" s="315"/>
      <c r="L52" s="315"/>
      <c r="M52" s="315"/>
    </row>
    <row r="53" spans="1:77" ht="21.95" customHeight="1" x14ac:dyDescent="0.2">
      <c r="A53" s="317" t="s">
        <v>142</v>
      </c>
      <c r="B53" s="318"/>
      <c r="C53" s="318" t="s">
        <v>56</v>
      </c>
      <c r="D53" s="318"/>
      <c r="E53" s="318"/>
      <c r="F53" s="319"/>
      <c r="G53" s="319"/>
      <c r="H53" s="319" t="s">
        <v>4</v>
      </c>
      <c r="I53" s="320" t="s">
        <v>491</v>
      </c>
      <c r="J53" s="319"/>
      <c r="K53" s="319"/>
      <c r="L53" s="319"/>
      <c r="M53" s="321"/>
    </row>
    <row r="54" spans="1:77" ht="6.95" customHeight="1" x14ac:dyDescent="0.2">
      <c r="A54" s="322"/>
      <c r="B54" s="323"/>
      <c r="C54" s="323"/>
      <c r="D54" s="323"/>
      <c r="E54" s="323"/>
      <c r="F54" s="322"/>
      <c r="G54" s="322"/>
      <c r="H54" s="322"/>
      <c r="I54" s="322"/>
      <c r="J54" s="322"/>
      <c r="K54" s="322"/>
      <c r="L54" s="322"/>
      <c r="M54" s="315"/>
    </row>
    <row r="55" spans="1:77" ht="21.95" customHeight="1" x14ac:dyDescent="0.2">
      <c r="A55" s="324" t="s">
        <v>106</v>
      </c>
      <c r="B55" s="318"/>
      <c r="C55" s="325"/>
      <c r="D55" s="318" t="s">
        <v>476</v>
      </c>
      <c r="E55" s="318"/>
      <c r="F55" s="326" t="s">
        <v>6</v>
      </c>
      <c r="G55" s="327" t="s">
        <v>353</v>
      </c>
      <c r="H55" s="323"/>
      <c r="I55" s="323"/>
      <c r="J55" s="323"/>
      <c r="K55" s="323"/>
      <c r="L55" s="323"/>
      <c r="M55" s="328"/>
      <c r="N55" s="329"/>
      <c r="O55" s="315"/>
      <c r="P55" s="315"/>
      <c r="Q55" s="315"/>
      <c r="R55" s="329"/>
      <c r="S55" s="329"/>
      <c r="U55" s="330"/>
      <c r="V55" s="330"/>
      <c r="W55" s="330"/>
      <c r="X55" s="330"/>
      <c r="Y55" s="330"/>
      <c r="Z55" s="330"/>
      <c r="AA55" s="330"/>
      <c r="AB55" s="330"/>
      <c r="AC55" s="330"/>
      <c r="AD55" s="330"/>
      <c r="AE55" s="330"/>
      <c r="AF55" s="330"/>
      <c r="AG55" s="330"/>
      <c r="AH55" s="330"/>
      <c r="AI55" s="330"/>
      <c r="AJ55" s="330"/>
      <c r="AK55" s="330"/>
      <c r="AL55" s="330"/>
      <c r="AM55" s="330"/>
      <c r="AN55" s="330"/>
      <c r="AO55" s="330"/>
      <c r="AP55" s="330"/>
      <c r="AQ55" s="330"/>
      <c r="AR55" s="330"/>
      <c r="AS55" s="330"/>
      <c r="AT55" s="330"/>
      <c r="AU55" s="330"/>
      <c r="AV55" s="330"/>
      <c r="AW55" s="330"/>
      <c r="AX55" s="330"/>
      <c r="AY55" s="330"/>
      <c r="AZ55" s="330"/>
      <c r="BA55" s="330"/>
      <c r="BB55" s="330"/>
      <c r="BC55" s="330"/>
      <c r="BD55" s="330"/>
      <c r="BE55" s="330"/>
      <c r="BF55" s="330"/>
      <c r="BG55" s="330"/>
      <c r="BH55" s="330"/>
      <c r="BI55" s="330"/>
      <c r="BJ55" s="330"/>
      <c r="BK55" s="330"/>
      <c r="BL55" s="330"/>
      <c r="BM55" s="330"/>
      <c r="BN55" s="330"/>
      <c r="BO55" s="330"/>
      <c r="BP55" s="330"/>
      <c r="BQ55" s="330"/>
      <c r="BR55" s="330"/>
      <c r="BS55" s="330"/>
      <c r="BT55" s="330"/>
      <c r="BU55" s="330"/>
      <c r="BV55" s="330"/>
      <c r="BW55" s="330"/>
      <c r="BX55" s="330"/>
      <c r="BY55" s="330"/>
    </row>
    <row r="56" spans="1:77" ht="11.25" customHeight="1" x14ac:dyDescent="0.2">
      <c r="A56" s="315"/>
      <c r="B56" s="315"/>
      <c r="C56" s="315"/>
      <c r="D56" s="315"/>
      <c r="E56" s="315"/>
      <c r="F56" s="315"/>
      <c r="G56" s="315"/>
      <c r="H56" s="315"/>
      <c r="I56" s="315"/>
      <c r="J56" s="315"/>
      <c r="K56" s="315"/>
      <c r="L56" s="315"/>
      <c r="M56" s="315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30"/>
      <c r="AH56" s="330"/>
      <c r="AI56" s="330"/>
      <c r="AJ56" s="330"/>
      <c r="AK56" s="330"/>
      <c r="AL56" s="330"/>
      <c r="AM56" s="330"/>
      <c r="AN56" s="330"/>
      <c r="AO56" s="330"/>
      <c r="AP56" s="330"/>
      <c r="AQ56" s="330"/>
      <c r="AR56" s="330"/>
      <c r="AS56" s="330"/>
      <c r="AT56" s="330"/>
      <c r="AU56" s="330"/>
      <c r="AV56" s="330"/>
      <c r="AW56" s="330"/>
      <c r="AX56" s="330"/>
      <c r="AY56" s="330"/>
      <c r="AZ56" s="330"/>
      <c r="BA56" s="330"/>
      <c r="BB56" s="330"/>
      <c r="BC56" s="330"/>
      <c r="BD56" s="330"/>
      <c r="BE56" s="330"/>
      <c r="BF56" s="330"/>
      <c r="BG56" s="330"/>
      <c r="BH56" s="330"/>
      <c r="BI56" s="330"/>
      <c r="BJ56" s="330"/>
      <c r="BK56" s="330"/>
      <c r="BL56" s="330"/>
      <c r="BM56" s="330"/>
      <c r="BN56" s="330"/>
      <c r="BO56" s="330"/>
      <c r="BP56" s="330"/>
      <c r="BQ56" s="330"/>
      <c r="BR56" s="330"/>
      <c r="BS56" s="330"/>
    </row>
    <row r="57" spans="1:77" ht="37.5" customHeight="1" x14ac:dyDescent="0.3">
      <c r="A57" s="331" t="s">
        <v>143</v>
      </c>
      <c r="B57" s="331" t="s">
        <v>144</v>
      </c>
      <c r="C57" s="331" t="s">
        <v>145</v>
      </c>
      <c r="D57" s="331" t="s">
        <v>146</v>
      </c>
      <c r="E57" s="331" t="s">
        <v>147</v>
      </c>
      <c r="F57" s="331" t="s">
        <v>148</v>
      </c>
      <c r="G57" s="332" t="s">
        <v>149</v>
      </c>
      <c r="H57" s="333"/>
      <c r="I57" s="331" t="s">
        <v>150</v>
      </c>
      <c r="J57" s="331" t="s">
        <v>151</v>
      </c>
      <c r="K57" s="331" t="s">
        <v>152</v>
      </c>
      <c r="L57" s="334" t="s">
        <v>153</v>
      </c>
      <c r="M57" s="335"/>
      <c r="O57" s="330"/>
      <c r="P57" s="336"/>
      <c r="Q57" s="337"/>
      <c r="R57" s="330"/>
      <c r="S57" s="337"/>
      <c r="T57" s="330"/>
      <c r="U57" s="337"/>
      <c r="V57" s="330"/>
      <c r="W57" s="337"/>
      <c r="X57" s="330"/>
      <c r="Y57" s="337"/>
      <c r="Z57" s="337"/>
      <c r="AA57" s="330"/>
      <c r="AB57" s="330"/>
      <c r="AC57" s="336"/>
      <c r="AD57" s="337"/>
      <c r="AE57" s="337"/>
      <c r="AF57" s="337"/>
      <c r="AG57" s="337"/>
      <c r="AH57" s="336"/>
      <c r="AI57" s="337"/>
      <c r="AJ57" s="337"/>
      <c r="AK57" s="337"/>
      <c r="AL57" s="330"/>
      <c r="AM57" s="336"/>
      <c r="AN57" s="338"/>
      <c r="AO57" s="336"/>
      <c r="AP57" s="337"/>
      <c r="AQ57" s="337"/>
      <c r="AR57" s="337"/>
      <c r="AS57" s="337"/>
      <c r="AT57" s="337"/>
      <c r="AU57" s="337"/>
      <c r="AV57" s="337"/>
      <c r="AW57" s="337"/>
      <c r="AX57" s="330"/>
      <c r="AY57" s="337"/>
      <c r="AZ57" s="337"/>
      <c r="BA57" s="337"/>
      <c r="BB57" s="330"/>
      <c r="BC57" s="337"/>
      <c r="BD57" s="337"/>
      <c r="BE57" s="337"/>
      <c r="BF57" s="337"/>
      <c r="BG57" s="330"/>
      <c r="BH57" s="337"/>
      <c r="BI57" s="337"/>
      <c r="BJ57" s="337"/>
      <c r="BK57" s="337"/>
      <c r="BL57" s="330"/>
      <c r="BM57" s="337"/>
      <c r="BN57" s="337"/>
      <c r="BO57" s="337"/>
      <c r="BP57" s="337"/>
      <c r="BQ57" s="337"/>
      <c r="BR57" s="337"/>
      <c r="BS57" s="336"/>
    </row>
    <row r="58" spans="1:77" x14ac:dyDescent="0.2">
      <c r="A58" s="339"/>
      <c r="B58" s="339"/>
      <c r="C58" s="339"/>
      <c r="D58" s="339"/>
      <c r="E58" s="339"/>
      <c r="F58" s="340"/>
      <c r="G58" s="340" t="s">
        <v>154</v>
      </c>
      <c r="H58" s="341" t="s">
        <v>155</v>
      </c>
      <c r="I58" s="339"/>
      <c r="J58" s="466"/>
      <c r="K58" s="339"/>
      <c r="L58" s="331" t="s">
        <v>156</v>
      </c>
      <c r="M58" s="331" t="s">
        <v>157</v>
      </c>
      <c r="O58" s="342"/>
      <c r="P58" s="330"/>
      <c r="Q58" s="342"/>
      <c r="R58" s="342"/>
      <c r="S58" s="330"/>
      <c r="T58" s="342"/>
      <c r="U58" s="342"/>
      <c r="V58" s="342"/>
      <c r="W58" s="342"/>
      <c r="X58" s="342"/>
      <c r="Y58" s="342"/>
      <c r="Z58" s="342"/>
      <c r="AA58" s="330"/>
      <c r="AB58" s="343"/>
      <c r="AC58" s="330"/>
      <c r="AD58" s="330"/>
      <c r="AE58" s="330"/>
      <c r="AF58" s="342"/>
      <c r="AG58" s="342"/>
      <c r="AH58" s="342"/>
      <c r="AI58" s="342"/>
      <c r="AJ58" s="342"/>
      <c r="AK58" s="342"/>
      <c r="AL58" s="330"/>
      <c r="AM58" s="342"/>
      <c r="AN58" s="342"/>
      <c r="AO58" s="343"/>
      <c r="AP58" s="342"/>
      <c r="AQ58" s="342"/>
      <c r="AR58" s="342"/>
      <c r="AS58" s="330"/>
      <c r="AT58" s="342"/>
      <c r="AU58" s="342"/>
      <c r="AV58" s="342"/>
      <c r="AW58" s="342"/>
      <c r="AX58" s="342"/>
      <c r="AY58" s="342"/>
      <c r="AZ58" s="342"/>
      <c r="BA58" s="342"/>
      <c r="BB58" s="330"/>
      <c r="BC58" s="342"/>
      <c r="BD58" s="342"/>
      <c r="BE58" s="342"/>
      <c r="BF58" s="342"/>
      <c r="BG58" s="330"/>
      <c r="BH58" s="342"/>
      <c r="BI58" s="342"/>
      <c r="BJ58" s="342"/>
      <c r="BK58" s="342"/>
      <c r="BL58" s="330"/>
      <c r="BM58" s="342"/>
      <c r="BN58" s="342"/>
      <c r="BO58" s="342"/>
      <c r="BP58" s="342"/>
      <c r="BQ58" s="330"/>
      <c r="BR58" s="342"/>
      <c r="BS58" s="343"/>
    </row>
    <row r="59" spans="1:77" s="351" customFormat="1" ht="54" x14ac:dyDescent="0.2">
      <c r="A59" s="344">
        <v>1</v>
      </c>
      <c r="B59" s="480" t="s">
        <v>321</v>
      </c>
      <c r="C59" s="444"/>
      <c r="D59" s="444" t="s">
        <v>159</v>
      </c>
      <c r="E59" s="499" t="s">
        <v>160</v>
      </c>
      <c r="F59" s="579" t="s">
        <v>492</v>
      </c>
      <c r="G59" s="443" t="s">
        <v>159</v>
      </c>
      <c r="H59" s="348"/>
      <c r="I59" s="445">
        <v>14</v>
      </c>
      <c r="J59" s="501">
        <v>26</v>
      </c>
      <c r="K59" s="603" t="s">
        <v>329</v>
      </c>
      <c r="L59" s="468">
        <v>1</v>
      </c>
      <c r="M59" s="476"/>
      <c r="O59" s="352"/>
      <c r="P59" s="352"/>
      <c r="Q59" s="352"/>
      <c r="R59" s="352"/>
      <c r="S59" s="352"/>
      <c r="T59" s="352"/>
      <c r="U59" s="352"/>
      <c r="V59" s="352"/>
      <c r="W59" s="352"/>
      <c r="X59" s="352"/>
      <c r="Y59" s="352"/>
      <c r="Z59" s="352"/>
      <c r="AA59" s="352"/>
      <c r="AB59" s="352"/>
      <c r="AC59" s="352"/>
      <c r="AD59" s="352"/>
      <c r="AE59" s="352"/>
      <c r="AF59" s="352"/>
      <c r="AG59" s="352"/>
      <c r="AH59" s="352"/>
      <c r="AI59" s="352"/>
      <c r="AJ59" s="352"/>
      <c r="AK59" s="352"/>
      <c r="AL59" s="352"/>
      <c r="AM59" s="352"/>
      <c r="AN59" s="352"/>
      <c r="AO59" s="352"/>
      <c r="AP59" s="352"/>
      <c r="AQ59" s="352"/>
      <c r="AR59" s="352"/>
      <c r="AS59" s="352"/>
      <c r="AT59" s="352"/>
      <c r="AU59" s="352"/>
      <c r="AV59" s="352"/>
      <c r="AW59" s="352"/>
      <c r="AX59" s="352"/>
      <c r="AY59" s="352"/>
      <c r="AZ59" s="352"/>
      <c r="BA59" s="352"/>
      <c r="BB59" s="352"/>
      <c r="BC59" s="352"/>
      <c r="BD59" s="352"/>
      <c r="BE59" s="352"/>
      <c r="BF59" s="352"/>
      <c r="BG59" s="352"/>
      <c r="BH59" s="352"/>
      <c r="BI59" s="352"/>
      <c r="BJ59" s="352"/>
      <c r="BK59" s="352"/>
      <c r="BL59" s="352"/>
      <c r="BM59" s="352"/>
      <c r="BN59" s="352"/>
      <c r="BO59" s="352"/>
      <c r="BP59" s="352"/>
      <c r="BQ59" s="352"/>
      <c r="BR59" s="352"/>
      <c r="BS59" s="352"/>
    </row>
    <row r="60" spans="1:77" s="351" customFormat="1" ht="54" x14ac:dyDescent="0.2">
      <c r="A60" s="344">
        <v>2</v>
      </c>
      <c r="B60" s="480" t="s">
        <v>321</v>
      </c>
      <c r="C60" s="444"/>
      <c r="D60" s="444" t="s">
        <v>159</v>
      </c>
      <c r="E60" s="499" t="s">
        <v>160</v>
      </c>
      <c r="F60" s="572" t="s">
        <v>493</v>
      </c>
      <c r="G60" s="443" t="s">
        <v>159</v>
      </c>
      <c r="H60" s="348"/>
      <c r="I60" s="445">
        <v>2</v>
      </c>
      <c r="J60" s="571">
        <v>12</v>
      </c>
      <c r="K60" s="604"/>
      <c r="L60" s="447">
        <v>1</v>
      </c>
      <c r="M60" s="350"/>
      <c r="O60" s="352"/>
      <c r="P60" s="352"/>
      <c r="Q60" s="352"/>
      <c r="R60" s="352"/>
      <c r="S60" s="352"/>
      <c r="T60" s="352"/>
      <c r="U60" s="352"/>
      <c r="V60" s="352"/>
      <c r="W60" s="352"/>
      <c r="X60" s="352"/>
      <c r="Y60" s="352"/>
      <c r="Z60" s="352"/>
      <c r="AA60" s="352"/>
      <c r="AB60" s="352"/>
      <c r="AC60" s="352"/>
      <c r="AD60" s="352"/>
      <c r="AE60" s="352"/>
      <c r="AF60" s="352"/>
      <c r="AG60" s="352"/>
      <c r="AH60" s="352"/>
      <c r="AI60" s="352"/>
      <c r="AJ60" s="352"/>
      <c r="AK60" s="352"/>
      <c r="AL60" s="352"/>
      <c r="AM60" s="352"/>
      <c r="AN60" s="352"/>
      <c r="AO60" s="352"/>
      <c r="AP60" s="352"/>
      <c r="AQ60" s="352"/>
      <c r="AR60" s="352"/>
      <c r="AS60" s="352"/>
      <c r="AT60" s="352"/>
      <c r="AU60" s="352"/>
      <c r="AV60" s="352"/>
      <c r="AW60" s="352"/>
      <c r="AX60" s="352"/>
      <c r="AY60" s="352"/>
      <c r="AZ60" s="352"/>
      <c r="BA60" s="352"/>
      <c r="BB60" s="352"/>
      <c r="BC60" s="352"/>
      <c r="BD60" s="352"/>
      <c r="BE60" s="352"/>
      <c r="BF60" s="352"/>
      <c r="BG60" s="352"/>
      <c r="BH60" s="352"/>
      <c r="BI60" s="352"/>
      <c r="BJ60" s="352"/>
      <c r="BK60" s="352"/>
      <c r="BL60" s="352"/>
      <c r="BM60" s="352"/>
      <c r="BN60" s="352"/>
      <c r="BO60" s="352"/>
      <c r="BP60" s="352"/>
      <c r="BQ60" s="352"/>
      <c r="BR60" s="352"/>
      <c r="BS60" s="352"/>
    </row>
    <row r="61" spans="1:77" s="351" customFormat="1" ht="54" x14ac:dyDescent="0.2">
      <c r="A61" s="344">
        <v>3</v>
      </c>
      <c r="B61" s="480" t="s">
        <v>321</v>
      </c>
      <c r="C61" s="346"/>
      <c r="D61" s="444" t="s">
        <v>159</v>
      </c>
      <c r="E61" s="499" t="s">
        <v>160</v>
      </c>
      <c r="F61" s="572" t="s">
        <v>486</v>
      </c>
      <c r="G61" s="443" t="s">
        <v>159</v>
      </c>
      <c r="H61" s="348"/>
      <c r="I61" s="445">
        <v>12</v>
      </c>
      <c r="J61" s="571">
        <v>15</v>
      </c>
      <c r="K61" s="604"/>
      <c r="L61" s="447">
        <v>1</v>
      </c>
      <c r="M61" s="350"/>
      <c r="O61" s="352"/>
      <c r="P61" s="352"/>
      <c r="Q61" s="352"/>
      <c r="R61" s="352"/>
      <c r="S61" s="352"/>
      <c r="T61" s="352"/>
      <c r="U61" s="352"/>
      <c r="V61" s="352"/>
      <c r="W61" s="352"/>
      <c r="X61" s="352"/>
      <c r="Y61" s="352"/>
      <c r="Z61" s="352"/>
      <c r="AA61" s="352"/>
      <c r="AB61" s="352"/>
      <c r="AC61" s="352"/>
      <c r="AD61" s="352"/>
      <c r="AE61" s="352"/>
      <c r="AF61" s="352"/>
      <c r="AG61" s="352"/>
      <c r="AH61" s="352"/>
      <c r="AI61" s="352"/>
      <c r="AJ61" s="352"/>
      <c r="AK61" s="352"/>
      <c r="AL61" s="352"/>
      <c r="AM61" s="352"/>
      <c r="AN61" s="352"/>
      <c r="AO61" s="352"/>
      <c r="AP61" s="352"/>
      <c r="AQ61" s="352"/>
      <c r="AR61" s="352"/>
      <c r="AS61" s="352"/>
      <c r="AT61" s="352"/>
      <c r="AU61" s="352"/>
      <c r="AV61" s="352"/>
      <c r="AW61" s="352"/>
      <c r="AX61" s="352"/>
      <c r="AY61" s="352"/>
      <c r="AZ61" s="352"/>
      <c r="BA61" s="352"/>
      <c r="BB61" s="352"/>
      <c r="BC61" s="352"/>
      <c r="BD61" s="352"/>
      <c r="BE61" s="352"/>
      <c r="BF61" s="352"/>
      <c r="BG61" s="352"/>
      <c r="BH61" s="352"/>
      <c r="BI61" s="352"/>
      <c r="BJ61" s="352"/>
      <c r="BK61" s="352"/>
      <c r="BL61" s="352"/>
      <c r="BM61" s="352"/>
      <c r="BN61" s="352"/>
      <c r="BO61" s="352"/>
      <c r="BP61" s="352"/>
      <c r="BQ61" s="352"/>
      <c r="BR61" s="352"/>
      <c r="BS61" s="352"/>
    </row>
    <row r="62" spans="1:77" s="351" customFormat="1" ht="54" x14ac:dyDescent="0.2">
      <c r="A62" s="344">
        <v>4</v>
      </c>
      <c r="B62" s="480" t="s">
        <v>321</v>
      </c>
      <c r="C62" s="444"/>
      <c r="D62" s="444" t="s">
        <v>159</v>
      </c>
      <c r="E62" s="499" t="s">
        <v>160</v>
      </c>
      <c r="F62" s="572" t="s">
        <v>494</v>
      </c>
      <c r="G62" s="443" t="s">
        <v>159</v>
      </c>
      <c r="H62" s="348"/>
      <c r="I62" s="445">
        <v>6</v>
      </c>
      <c r="J62" s="571">
        <v>21</v>
      </c>
      <c r="K62" s="604"/>
      <c r="L62" s="447">
        <v>1</v>
      </c>
      <c r="M62" s="350"/>
      <c r="O62" s="352"/>
      <c r="P62" s="352"/>
      <c r="Q62" s="352"/>
      <c r="R62" s="352"/>
      <c r="S62" s="352"/>
      <c r="T62" s="352"/>
      <c r="U62" s="352"/>
      <c r="V62" s="352"/>
      <c r="W62" s="352"/>
      <c r="X62" s="352"/>
      <c r="Y62" s="352"/>
      <c r="Z62" s="352"/>
      <c r="AA62" s="352"/>
      <c r="AB62" s="352"/>
      <c r="AC62" s="352"/>
      <c r="AD62" s="352"/>
      <c r="AE62" s="352"/>
      <c r="AF62" s="352"/>
      <c r="AG62" s="352"/>
      <c r="AH62" s="352"/>
      <c r="AI62" s="352"/>
      <c r="AJ62" s="352"/>
      <c r="AK62" s="352"/>
      <c r="AL62" s="352"/>
      <c r="AM62" s="352"/>
      <c r="AN62" s="352"/>
      <c r="AO62" s="352"/>
      <c r="AP62" s="352"/>
      <c r="AQ62" s="352"/>
      <c r="AR62" s="352"/>
      <c r="AS62" s="352"/>
      <c r="AT62" s="352"/>
      <c r="AU62" s="352"/>
      <c r="AV62" s="352"/>
      <c r="AW62" s="352"/>
      <c r="AX62" s="352"/>
      <c r="AY62" s="352"/>
      <c r="AZ62" s="352"/>
      <c r="BA62" s="352"/>
      <c r="BB62" s="352"/>
      <c r="BC62" s="352"/>
      <c r="BD62" s="352"/>
      <c r="BE62" s="352"/>
      <c r="BF62" s="352"/>
      <c r="BG62" s="352"/>
      <c r="BH62" s="352"/>
      <c r="BI62" s="352"/>
      <c r="BJ62" s="352"/>
      <c r="BK62" s="352"/>
      <c r="BL62" s="352"/>
      <c r="BM62" s="352"/>
      <c r="BN62" s="352"/>
      <c r="BO62" s="352"/>
      <c r="BP62" s="352"/>
      <c r="BQ62" s="352"/>
      <c r="BR62" s="352"/>
      <c r="BS62" s="352"/>
    </row>
    <row r="63" spans="1:77" s="351" customFormat="1" ht="54" x14ac:dyDescent="0.2">
      <c r="A63" s="344">
        <v>5</v>
      </c>
      <c r="B63" s="480" t="s">
        <v>321</v>
      </c>
      <c r="C63" s="444"/>
      <c r="D63" s="444" t="s">
        <v>159</v>
      </c>
      <c r="E63" s="499" t="s">
        <v>160</v>
      </c>
      <c r="F63" s="572" t="s">
        <v>495</v>
      </c>
      <c r="G63" s="443" t="s">
        <v>159</v>
      </c>
      <c r="H63" s="348"/>
      <c r="I63" s="445">
        <v>18</v>
      </c>
      <c r="J63" s="571">
        <v>15</v>
      </c>
      <c r="K63" s="604"/>
      <c r="L63" s="447">
        <v>1</v>
      </c>
      <c r="M63" s="350"/>
      <c r="O63" s="352"/>
      <c r="P63" s="352"/>
      <c r="Q63" s="352"/>
      <c r="R63" s="352"/>
      <c r="S63" s="352"/>
      <c r="T63" s="352"/>
      <c r="U63" s="352"/>
      <c r="V63" s="352"/>
      <c r="W63" s="352"/>
      <c r="X63" s="352"/>
      <c r="Y63" s="352"/>
      <c r="Z63" s="352"/>
      <c r="AA63" s="352"/>
      <c r="AB63" s="352"/>
      <c r="AC63" s="352"/>
      <c r="AD63" s="352"/>
      <c r="AE63" s="352"/>
      <c r="AF63" s="352"/>
      <c r="AG63" s="352"/>
      <c r="AH63" s="352"/>
      <c r="AI63" s="352"/>
      <c r="AJ63" s="352"/>
      <c r="AK63" s="352"/>
      <c r="AL63" s="352"/>
      <c r="AM63" s="352"/>
      <c r="AN63" s="352"/>
      <c r="AO63" s="352"/>
      <c r="AP63" s="352"/>
      <c r="AQ63" s="352"/>
      <c r="AR63" s="352"/>
      <c r="AS63" s="352"/>
      <c r="AT63" s="352"/>
      <c r="AU63" s="352"/>
      <c r="AV63" s="352"/>
      <c r="AW63" s="352"/>
      <c r="AX63" s="352"/>
      <c r="AY63" s="352"/>
      <c r="AZ63" s="352"/>
      <c r="BA63" s="352"/>
      <c r="BB63" s="352"/>
      <c r="BC63" s="352"/>
      <c r="BD63" s="352"/>
      <c r="BE63" s="352"/>
      <c r="BF63" s="352"/>
      <c r="BG63" s="352"/>
      <c r="BH63" s="352"/>
      <c r="BI63" s="352"/>
      <c r="BJ63" s="352"/>
      <c r="BK63" s="352"/>
      <c r="BL63" s="352"/>
      <c r="BM63" s="352"/>
      <c r="BN63" s="352"/>
      <c r="BO63" s="352"/>
      <c r="BP63" s="352"/>
      <c r="BQ63" s="352"/>
      <c r="BR63" s="352"/>
      <c r="BS63" s="352"/>
    </row>
    <row r="64" spans="1:77" s="351" customFormat="1" ht="54" x14ac:dyDescent="0.2">
      <c r="A64" s="344">
        <v>6</v>
      </c>
      <c r="B64" s="480" t="s">
        <v>321</v>
      </c>
      <c r="C64" s="346"/>
      <c r="D64" s="444" t="s">
        <v>159</v>
      </c>
      <c r="E64" s="499" t="s">
        <v>160</v>
      </c>
      <c r="F64" s="572" t="s">
        <v>496</v>
      </c>
      <c r="G64" s="443" t="s">
        <v>159</v>
      </c>
      <c r="H64" s="348"/>
      <c r="I64" s="445">
        <v>2</v>
      </c>
      <c r="J64" s="502">
        <v>24</v>
      </c>
      <c r="K64" s="604"/>
      <c r="L64" s="447">
        <v>1</v>
      </c>
      <c r="M64" s="350"/>
      <c r="O64" s="352"/>
      <c r="P64" s="352"/>
      <c r="Q64" s="352"/>
      <c r="R64" s="352"/>
      <c r="S64" s="352"/>
      <c r="T64" s="352"/>
      <c r="U64" s="352"/>
      <c r="V64" s="352"/>
      <c r="W64" s="352"/>
      <c r="X64" s="352"/>
      <c r="Y64" s="352"/>
      <c r="Z64" s="352"/>
      <c r="AA64" s="352"/>
      <c r="AB64" s="352"/>
      <c r="AC64" s="352"/>
      <c r="AD64" s="352"/>
      <c r="AE64" s="352"/>
      <c r="AF64" s="352"/>
      <c r="AG64" s="352"/>
      <c r="AH64" s="352"/>
      <c r="AI64" s="352"/>
      <c r="AJ64" s="352"/>
      <c r="AK64" s="352"/>
      <c r="AL64" s="352"/>
      <c r="AM64" s="352"/>
      <c r="AN64" s="352"/>
      <c r="AO64" s="352"/>
      <c r="AP64" s="352"/>
      <c r="AQ64" s="352"/>
      <c r="AR64" s="352"/>
      <c r="AS64" s="352"/>
      <c r="AT64" s="352"/>
      <c r="AU64" s="352"/>
      <c r="AV64" s="352"/>
      <c r="AW64" s="352"/>
      <c r="AX64" s="352"/>
      <c r="AY64" s="352"/>
      <c r="AZ64" s="352"/>
      <c r="BA64" s="352"/>
      <c r="BB64" s="352"/>
      <c r="BC64" s="352"/>
      <c r="BD64" s="352"/>
      <c r="BE64" s="352"/>
      <c r="BF64" s="352"/>
      <c r="BG64" s="352"/>
      <c r="BH64" s="352"/>
      <c r="BI64" s="352"/>
      <c r="BJ64" s="352"/>
      <c r="BK64" s="352"/>
      <c r="BL64" s="352"/>
      <c r="BM64" s="352"/>
      <c r="BN64" s="352"/>
      <c r="BO64" s="352"/>
      <c r="BP64" s="352"/>
      <c r="BQ64" s="352"/>
      <c r="BR64" s="352"/>
      <c r="BS64" s="352"/>
    </row>
    <row r="65" spans="1:77" s="351" customFormat="1" ht="54" x14ac:dyDescent="0.2">
      <c r="A65" s="344">
        <v>7</v>
      </c>
      <c r="B65" s="480" t="s">
        <v>321</v>
      </c>
      <c r="C65" s="346"/>
      <c r="D65" s="444" t="s">
        <v>159</v>
      </c>
      <c r="E65" s="499" t="s">
        <v>160</v>
      </c>
      <c r="F65" s="572" t="s">
        <v>497</v>
      </c>
      <c r="G65" s="443" t="s">
        <v>159</v>
      </c>
      <c r="H65" s="348"/>
      <c r="I65" s="445">
        <v>10</v>
      </c>
      <c r="J65" s="571">
        <v>28</v>
      </c>
      <c r="K65" s="604"/>
      <c r="L65" s="447">
        <v>1</v>
      </c>
      <c r="M65" s="350"/>
      <c r="O65" s="352"/>
      <c r="P65" s="352"/>
      <c r="Q65" s="352"/>
      <c r="R65" s="352"/>
      <c r="S65" s="352"/>
      <c r="T65" s="352"/>
      <c r="U65" s="352"/>
      <c r="V65" s="352"/>
      <c r="W65" s="352"/>
      <c r="X65" s="352"/>
      <c r="Y65" s="352"/>
      <c r="Z65" s="352"/>
      <c r="AA65" s="352"/>
      <c r="AB65" s="352"/>
      <c r="AC65" s="352"/>
      <c r="AD65" s="352"/>
      <c r="AE65" s="352"/>
      <c r="AF65" s="352"/>
      <c r="AG65" s="352"/>
      <c r="AH65" s="352"/>
      <c r="AI65" s="352"/>
      <c r="AJ65" s="352"/>
      <c r="AK65" s="352"/>
      <c r="AL65" s="352"/>
      <c r="AM65" s="352"/>
      <c r="AN65" s="352"/>
      <c r="AO65" s="352"/>
      <c r="AP65" s="352"/>
      <c r="AQ65" s="352"/>
      <c r="AR65" s="352"/>
      <c r="AS65" s="352"/>
      <c r="AT65" s="352"/>
      <c r="AU65" s="352"/>
      <c r="AV65" s="352"/>
      <c r="AW65" s="352"/>
      <c r="AX65" s="352"/>
      <c r="AY65" s="352"/>
      <c r="AZ65" s="352"/>
      <c r="BA65" s="352"/>
      <c r="BB65" s="352"/>
      <c r="BC65" s="352"/>
      <c r="BD65" s="352"/>
      <c r="BE65" s="352"/>
      <c r="BF65" s="352"/>
      <c r="BG65" s="352"/>
      <c r="BH65" s="352"/>
      <c r="BI65" s="352"/>
      <c r="BJ65" s="352"/>
      <c r="BK65" s="352"/>
      <c r="BL65" s="352"/>
      <c r="BM65" s="352"/>
      <c r="BN65" s="352"/>
      <c r="BO65" s="352"/>
      <c r="BP65" s="352"/>
      <c r="BQ65" s="352"/>
      <c r="BR65" s="352"/>
      <c r="BS65" s="352"/>
    </row>
    <row r="66" spans="1:77" s="351" customFormat="1" ht="54" x14ac:dyDescent="0.2">
      <c r="A66" s="344">
        <v>8</v>
      </c>
      <c r="B66" s="480" t="s">
        <v>321</v>
      </c>
      <c r="C66" s="346"/>
      <c r="D66" s="444" t="s">
        <v>159</v>
      </c>
      <c r="E66" s="499" t="s">
        <v>160</v>
      </c>
      <c r="F66" s="572" t="s">
        <v>498</v>
      </c>
      <c r="G66" s="443" t="s">
        <v>159</v>
      </c>
      <c r="H66" s="348"/>
      <c r="I66" s="445">
        <v>5</v>
      </c>
      <c r="J66" s="571">
        <v>29</v>
      </c>
      <c r="K66" s="604"/>
      <c r="L66" s="447">
        <v>1</v>
      </c>
      <c r="M66" s="350"/>
      <c r="O66" s="352"/>
      <c r="P66" s="352"/>
      <c r="Q66" s="352"/>
      <c r="R66" s="352"/>
      <c r="S66" s="352"/>
      <c r="T66" s="352"/>
      <c r="U66" s="352"/>
      <c r="V66" s="352"/>
      <c r="W66" s="352"/>
      <c r="X66" s="352"/>
      <c r="Y66" s="352"/>
      <c r="Z66" s="352"/>
      <c r="AA66" s="352"/>
      <c r="AB66" s="352"/>
      <c r="AC66" s="352"/>
      <c r="AD66" s="352"/>
      <c r="AE66" s="352"/>
      <c r="AF66" s="352"/>
      <c r="AG66" s="352"/>
      <c r="AH66" s="352"/>
      <c r="AI66" s="352"/>
      <c r="AJ66" s="352"/>
      <c r="AK66" s="352"/>
      <c r="AL66" s="352"/>
      <c r="AM66" s="352"/>
      <c r="AN66" s="352"/>
      <c r="AO66" s="352"/>
      <c r="AP66" s="352"/>
      <c r="AQ66" s="352"/>
      <c r="AR66" s="352"/>
      <c r="AS66" s="352"/>
      <c r="AT66" s="352"/>
      <c r="AU66" s="352"/>
      <c r="AV66" s="352"/>
      <c r="AW66" s="352"/>
      <c r="AX66" s="352"/>
      <c r="AY66" s="352"/>
      <c r="AZ66" s="352"/>
      <c r="BA66" s="352"/>
      <c r="BB66" s="352"/>
      <c r="BC66" s="352"/>
      <c r="BD66" s="352"/>
      <c r="BE66" s="352"/>
      <c r="BF66" s="352"/>
      <c r="BG66" s="352"/>
      <c r="BH66" s="352"/>
      <c r="BI66" s="352"/>
      <c r="BJ66" s="352"/>
      <c r="BK66" s="352"/>
      <c r="BL66" s="352"/>
      <c r="BM66" s="352"/>
      <c r="BN66" s="352"/>
      <c r="BO66" s="352"/>
      <c r="BP66" s="352"/>
      <c r="BQ66" s="352"/>
      <c r="BR66" s="352"/>
      <c r="BS66" s="352"/>
    </row>
    <row r="67" spans="1:77" s="351" customFormat="1" ht="54" x14ac:dyDescent="0.2">
      <c r="A67" s="344">
        <v>9</v>
      </c>
      <c r="B67" s="480" t="s">
        <v>321</v>
      </c>
      <c r="C67" s="346"/>
      <c r="D67" s="444" t="s">
        <v>159</v>
      </c>
      <c r="E67" s="499" t="s">
        <v>160</v>
      </c>
      <c r="F67" s="572" t="s">
        <v>499</v>
      </c>
      <c r="G67" s="443" t="s">
        <v>159</v>
      </c>
      <c r="H67" s="348"/>
      <c r="I67" s="445">
        <v>18</v>
      </c>
      <c r="J67" s="581">
        <v>15</v>
      </c>
      <c r="K67" s="605"/>
      <c r="L67" s="447">
        <v>1</v>
      </c>
      <c r="M67" s="350"/>
      <c r="O67" s="352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2"/>
      <c r="AA67" s="352"/>
      <c r="AB67" s="352"/>
      <c r="AC67" s="352"/>
      <c r="AD67" s="352"/>
      <c r="AE67" s="352"/>
      <c r="AF67" s="352"/>
      <c r="AG67" s="352"/>
      <c r="AH67" s="352"/>
      <c r="AI67" s="352"/>
      <c r="AJ67" s="352"/>
      <c r="AK67" s="352"/>
      <c r="AL67" s="352"/>
      <c r="AM67" s="352"/>
      <c r="AN67" s="352"/>
      <c r="AO67" s="352"/>
      <c r="AP67" s="352"/>
      <c r="AQ67" s="352"/>
      <c r="AR67" s="352"/>
      <c r="AS67" s="352"/>
      <c r="AT67" s="352"/>
      <c r="AU67" s="352"/>
      <c r="AV67" s="352"/>
      <c r="AW67" s="352"/>
      <c r="AX67" s="352"/>
      <c r="AY67" s="352"/>
      <c r="AZ67" s="352"/>
      <c r="BA67" s="352"/>
      <c r="BB67" s="352"/>
      <c r="BC67" s="352"/>
      <c r="BD67" s="352"/>
      <c r="BE67" s="352"/>
      <c r="BF67" s="352"/>
      <c r="BG67" s="352"/>
      <c r="BH67" s="352"/>
      <c r="BI67" s="352"/>
      <c r="BJ67" s="352"/>
      <c r="BK67" s="352"/>
      <c r="BL67" s="352"/>
      <c r="BM67" s="352"/>
      <c r="BN67" s="352"/>
      <c r="BO67" s="352"/>
      <c r="BP67" s="352"/>
      <c r="BQ67" s="352"/>
      <c r="BR67" s="352"/>
      <c r="BS67" s="352"/>
    </row>
    <row r="68" spans="1:77" ht="18" customHeight="1" x14ac:dyDescent="0.2">
      <c r="A68" s="353"/>
      <c r="B68" s="354"/>
      <c r="C68" s="355">
        <v>0</v>
      </c>
      <c r="D68" s="356">
        <v>9</v>
      </c>
      <c r="E68" s="357"/>
      <c r="F68" s="580"/>
      <c r="G68" s="358"/>
      <c r="H68" s="358"/>
      <c r="I68" s="355">
        <f>SUM(I59:I67)</f>
        <v>87</v>
      </c>
      <c r="J68" s="467">
        <f>SUM(J59:J67)</f>
        <v>185</v>
      </c>
      <c r="K68" s="359"/>
      <c r="L68" s="355">
        <f>SUM(L59:L67)</f>
        <v>9</v>
      </c>
      <c r="M68" s="355">
        <f>SUM(M59:M67)</f>
        <v>0</v>
      </c>
      <c r="O68" s="330"/>
      <c r="P68" s="330"/>
      <c r="Q68" s="330"/>
      <c r="R68" s="330"/>
      <c r="S68" s="330"/>
      <c r="T68" s="330"/>
      <c r="U68" s="330"/>
      <c r="V68" s="330"/>
      <c r="W68" s="330"/>
      <c r="X68" s="330"/>
      <c r="Y68" s="330"/>
      <c r="Z68" s="330"/>
      <c r="AA68" s="330"/>
      <c r="AB68" s="330"/>
      <c r="AC68" s="330"/>
      <c r="AD68" s="330"/>
      <c r="AE68" s="330"/>
      <c r="AF68" s="330"/>
      <c r="AG68" s="330"/>
      <c r="AH68" s="330"/>
      <c r="AI68" s="330"/>
      <c r="AJ68" s="330"/>
      <c r="AK68" s="330"/>
      <c r="AL68" s="330"/>
      <c r="AM68" s="330"/>
      <c r="AN68" s="330"/>
      <c r="AO68" s="330"/>
      <c r="AP68" s="330"/>
      <c r="AQ68" s="330"/>
      <c r="AR68" s="330"/>
      <c r="AS68" s="330"/>
      <c r="AT68" s="330"/>
      <c r="AU68" s="330"/>
      <c r="AV68" s="330"/>
      <c r="AW68" s="330"/>
      <c r="AX68" s="330"/>
      <c r="AY68" s="330"/>
      <c r="AZ68" s="330"/>
      <c r="BA68" s="330"/>
      <c r="BB68" s="330"/>
      <c r="BC68" s="330"/>
      <c r="BD68" s="330"/>
      <c r="BE68" s="330"/>
      <c r="BF68" s="330"/>
      <c r="BG68" s="330"/>
      <c r="BH68" s="330"/>
      <c r="BI68" s="330"/>
      <c r="BJ68" s="330"/>
      <c r="BK68" s="330"/>
      <c r="BL68" s="330"/>
      <c r="BM68" s="330"/>
      <c r="BN68" s="330"/>
      <c r="BO68" s="330"/>
      <c r="BP68" s="330"/>
      <c r="BQ68" s="330"/>
      <c r="BR68" s="330"/>
      <c r="BS68" s="330"/>
    </row>
    <row r="69" spans="1:77" ht="19.5" x14ac:dyDescent="0.2">
      <c r="A69" s="307" t="s">
        <v>0</v>
      </c>
      <c r="B69" s="308"/>
      <c r="C69" s="308"/>
      <c r="D69" s="308"/>
      <c r="E69" s="308"/>
      <c r="F69" s="308"/>
      <c r="G69" s="308"/>
      <c r="H69" s="308"/>
      <c r="I69" s="308"/>
      <c r="J69" s="308"/>
      <c r="K69" s="308"/>
      <c r="L69" s="308"/>
      <c r="M69" s="308"/>
    </row>
    <row r="70" spans="1:77" ht="19.5" x14ac:dyDescent="0.2">
      <c r="A70" s="310"/>
      <c r="B70" s="308"/>
      <c r="C70" s="308"/>
      <c r="D70" s="308"/>
      <c r="E70" s="308"/>
      <c r="F70" s="308"/>
      <c r="G70" s="308"/>
      <c r="H70" s="308"/>
      <c r="I70" s="308"/>
      <c r="J70" s="308"/>
      <c r="K70" s="308"/>
      <c r="L70" s="308"/>
      <c r="M70" s="311" t="s">
        <v>52</v>
      </c>
    </row>
    <row r="71" spans="1:77" ht="15.75" x14ac:dyDescent="0.2">
      <c r="A71" s="312" t="s">
        <v>140</v>
      </c>
      <c r="B71" s="308"/>
      <c r="C71" s="308"/>
      <c r="D71" s="308"/>
      <c r="E71" s="308"/>
      <c r="F71" s="308"/>
      <c r="G71" s="308"/>
      <c r="H71" s="308"/>
      <c r="I71" s="308"/>
      <c r="J71" s="308"/>
      <c r="K71" s="308"/>
      <c r="L71" s="313"/>
    </row>
    <row r="72" spans="1:77" ht="15.75" x14ac:dyDescent="0.2">
      <c r="A72" s="312" t="s">
        <v>141</v>
      </c>
      <c r="B72" s="308"/>
      <c r="C72" s="308"/>
      <c r="D72" s="308"/>
      <c r="E72" s="308"/>
      <c r="F72" s="308"/>
      <c r="G72" s="308"/>
      <c r="H72" s="308"/>
      <c r="I72" s="308"/>
      <c r="J72" s="308"/>
      <c r="K72" s="308"/>
      <c r="L72" s="308"/>
      <c r="M72" s="314"/>
    </row>
    <row r="73" spans="1:77" ht="6.95" customHeight="1" x14ac:dyDescent="0.2">
      <c r="A73" s="315"/>
      <c r="B73" s="315"/>
      <c r="C73" s="315"/>
      <c r="D73" s="315"/>
      <c r="E73" s="315"/>
      <c r="F73" s="316"/>
      <c r="G73" s="316"/>
      <c r="H73" s="315"/>
      <c r="I73" s="315"/>
      <c r="J73" s="315"/>
      <c r="K73" s="315"/>
      <c r="L73" s="315"/>
      <c r="M73" s="315"/>
    </row>
    <row r="74" spans="1:77" ht="21.95" customHeight="1" x14ac:dyDescent="0.2">
      <c r="A74" s="317" t="s">
        <v>142</v>
      </c>
      <c r="B74" s="318"/>
      <c r="C74" s="318" t="s">
        <v>56</v>
      </c>
      <c r="D74" s="318"/>
      <c r="E74" s="318"/>
      <c r="F74" s="319"/>
      <c r="G74" s="319"/>
      <c r="H74" s="319" t="s">
        <v>4</v>
      </c>
      <c r="I74" s="320" t="s">
        <v>491</v>
      </c>
      <c r="J74" s="319"/>
      <c r="K74" s="319"/>
      <c r="L74" s="319"/>
      <c r="M74" s="321"/>
    </row>
    <row r="75" spans="1:77" ht="6.95" customHeight="1" x14ac:dyDescent="0.2">
      <c r="A75" s="322"/>
      <c r="B75" s="323"/>
      <c r="C75" s="323"/>
      <c r="D75" s="323"/>
      <c r="E75" s="323"/>
      <c r="F75" s="322"/>
      <c r="G75" s="322"/>
      <c r="H75" s="322"/>
      <c r="I75" s="322"/>
      <c r="J75" s="322"/>
      <c r="K75" s="322"/>
      <c r="L75" s="322"/>
      <c r="M75" s="315"/>
    </row>
    <row r="76" spans="1:77" ht="21.95" customHeight="1" x14ac:dyDescent="0.2">
      <c r="A76" s="324" t="s">
        <v>106</v>
      </c>
      <c r="B76" s="318"/>
      <c r="C76" s="325"/>
      <c r="D76" s="318" t="s">
        <v>476</v>
      </c>
      <c r="E76" s="318"/>
      <c r="F76" s="326" t="s">
        <v>6</v>
      </c>
      <c r="G76" s="327" t="s">
        <v>353</v>
      </c>
      <c r="H76" s="323"/>
      <c r="I76" s="323"/>
      <c r="J76" s="323"/>
      <c r="K76" s="323"/>
      <c r="L76" s="323"/>
      <c r="M76" s="328"/>
      <c r="N76" s="329"/>
      <c r="O76" s="315"/>
      <c r="P76" s="315"/>
      <c r="Q76" s="315"/>
      <c r="R76" s="329"/>
      <c r="S76" s="329"/>
      <c r="U76" s="330"/>
      <c r="V76" s="330"/>
      <c r="W76" s="330"/>
      <c r="X76" s="330"/>
      <c r="Y76" s="330"/>
      <c r="Z76" s="330"/>
      <c r="AA76" s="330"/>
      <c r="AB76" s="330"/>
      <c r="AC76" s="330"/>
      <c r="AD76" s="330"/>
      <c r="AE76" s="330"/>
      <c r="AF76" s="330"/>
      <c r="AG76" s="330"/>
      <c r="AH76" s="330"/>
      <c r="AI76" s="330"/>
      <c r="AJ76" s="330"/>
      <c r="AK76" s="330"/>
      <c r="AL76" s="330"/>
      <c r="AM76" s="330"/>
      <c r="AN76" s="330"/>
      <c r="AO76" s="330"/>
      <c r="AP76" s="330"/>
      <c r="AQ76" s="330"/>
      <c r="AR76" s="330"/>
      <c r="AS76" s="330"/>
      <c r="AT76" s="330"/>
      <c r="AU76" s="330"/>
      <c r="AV76" s="330"/>
      <c r="AW76" s="330"/>
      <c r="AX76" s="330"/>
      <c r="AY76" s="330"/>
      <c r="AZ76" s="330"/>
      <c r="BA76" s="330"/>
      <c r="BB76" s="330"/>
      <c r="BC76" s="330"/>
      <c r="BD76" s="330"/>
      <c r="BE76" s="330"/>
      <c r="BF76" s="330"/>
      <c r="BG76" s="330"/>
      <c r="BH76" s="330"/>
      <c r="BI76" s="330"/>
      <c r="BJ76" s="330"/>
      <c r="BK76" s="330"/>
      <c r="BL76" s="330"/>
      <c r="BM76" s="330"/>
      <c r="BN76" s="330"/>
      <c r="BO76" s="330"/>
      <c r="BP76" s="330"/>
      <c r="BQ76" s="330"/>
      <c r="BR76" s="330"/>
      <c r="BS76" s="330"/>
      <c r="BT76" s="330"/>
      <c r="BU76" s="330"/>
      <c r="BV76" s="330"/>
      <c r="BW76" s="330"/>
      <c r="BX76" s="330"/>
      <c r="BY76" s="330"/>
    </row>
    <row r="77" spans="1:77" ht="11.25" customHeight="1" x14ac:dyDescent="0.2">
      <c r="A77" s="315"/>
      <c r="B77" s="315"/>
      <c r="C77" s="315"/>
      <c r="D77" s="315"/>
      <c r="E77" s="315"/>
      <c r="F77" s="315"/>
      <c r="G77" s="315"/>
      <c r="H77" s="315"/>
      <c r="I77" s="315"/>
      <c r="J77" s="315"/>
      <c r="K77" s="315"/>
      <c r="L77" s="315"/>
      <c r="M77" s="315"/>
      <c r="O77" s="330"/>
      <c r="P77" s="330"/>
      <c r="Q77" s="330"/>
      <c r="R77" s="330"/>
      <c r="S77" s="330"/>
      <c r="T77" s="330"/>
      <c r="U77" s="330"/>
      <c r="V77" s="330"/>
      <c r="W77" s="330"/>
      <c r="X77" s="330"/>
      <c r="Y77" s="330"/>
      <c r="Z77" s="330"/>
      <c r="AA77" s="330"/>
      <c r="AB77" s="330"/>
      <c r="AC77" s="330"/>
      <c r="AD77" s="330"/>
      <c r="AE77" s="330"/>
      <c r="AF77" s="330"/>
      <c r="AG77" s="330"/>
      <c r="AH77" s="330"/>
      <c r="AI77" s="330"/>
      <c r="AJ77" s="330"/>
      <c r="AK77" s="330"/>
      <c r="AL77" s="330"/>
      <c r="AM77" s="330"/>
      <c r="AN77" s="330"/>
      <c r="AO77" s="330"/>
      <c r="AP77" s="330"/>
      <c r="AQ77" s="330"/>
      <c r="AR77" s="330"/>
      <c r="AS77" s="330"/>
      <c r="AT77" s="330"/>
      <c r="AU77" s="330"/>
      <c r="AV77" s="330"/>
      <c r="AW77" s="330"/>
      <c r="AX77" s="330"/>
      <c r="AY77" s="330"/>
      <c r="AZ77" s="330"/>
      <c r="BA77" s="330"/>
      <c r="BB77" s="330"/>
      <c r="BC77" s="330"/>
      <c r="BD77" s="330"/>
      <c r="BE77" s="330"/>
      <c r="BF77" s="330"/>
      <c r="BG77" s="330"/>
      <c r="BH77" s="330"/>
      <c r="BI77" s="330"/>
      <c r="BJ77" s="330"/>
      <c r="BK77" s="330"/>
      <c r="BL77" s="330"/>
      <c r="BM77" s="330"/>
      <c r="BN77" s="330"/>
      <c r="BO77" s="330"/>
      <c r="BP77" s="330"/>
      <c r="BQ77" s="330"/>
      <c r="BR77" s="330"/>
      <c r="BS77" s="330"/>
    </row>
    <row r="78" spans="1:77" ht="37.5" customHeight="1" x14ac:dyDescent="0.3">
      <c r="A78" s="331" t="s">
        <v>143</v>
      </c>
      <c r="B78" s="331" t="s">
        <v>144</v>
      </c>
      <c r="C78" s="331" t="s">
        <v>145</v>
      </c>
      <c r="D78" s="331" t="s">
        <v>146</v>
      </c>
      <c r="E78" s="331" t="s">
        <v>147</v>
      </c>
      <c r="F78" s="331" t="s">
        <v>148</v>
      </c>
      <c r="G78" s="332" t="s">
        <v>149</v>
      </c>
      <c r="H78" s="333"/>
      <c r="I78" s="331" t="s">
        <v>150</v>
      </c>
      <c r="J78" s="331" t="s">
        <v>151</v>
      </c>
      <c r="K78" s="331" t="s">
        <v>152</v>
      </c>
      <c r="L78" s="334" t="s">
        <v>153</v>
      </c>
      <c r="M78" s="335"/>
      <c r="O78" s="330"/>
      <c r="P78" s="336"/>
      <c r="Q78" s="337"/>
      <c r="R78" s="330"/>
      <c r="S78" s="337"/>
      <c r="T78" s="330"/>
      <c r="U78" s="337"/>
      <c r="V78" s="330"/>
      <c r="W78" s="337"/>
      <c r="X78" s="330"/>
      <c r="Y78" s="337"/>
      <c r="Z78" s="337"/>
      <c r="AA78" s="330"/>
      <c r="AB78" s="330"/>
      <c r="AC78" s="336"/>
      <c r="AD78" s="337"/>
      <c r="AE78" s="337"/>
      <c r="AF78" s="337"/>
      <c r="AG78" s="337"/>
      <c r="AH78" s="336"/>
      <c r="AI78" s="337"/>
      <c r="AJ78" s="337"/>
      <c r="AK78" s="337"/>
      <c r="AL78" s="330"/>
      <c r="AM78" s="336"/>
      <c r="AN78" s="338"/>
      <c r="AO78" s="336"/>
      <c r="AP78" s="337"/>
      <c r="AQ78" s="337"/>
      <c r="AR78" s="337"/>
      <c r="AS78" s="337"/>
      <c r="AT78" s="337"/>
      <c r="AU78" s="337"/>
      <c r="AV78" s="337"/>
      <c r="AW78" s="337"/>
      <c r="AX78" s="330"/>
      <c r="AY78" s="337"/>
      <c r="AZ78" s="337"/>
      <c r="BA78" s="337"/>
      <c r="BB78" s="330"/>
      <c r="BC78" s="337"/>
      <c r="BD78" s="337"/>
      <c r="BE78" s="337"/>
      <c r="BF78" s="337"/>
      <c r="BG78" s="330"/>
      <c r="BH78" s="337"/>
      <c r="BI78" s="337"/>
      <c r="BJ78" s="337"/>
      <c r="BK78" s="337"/>
      <c r="BL78" s="330"/>
      <c r="BM78" s="337"/>
      <c r="BN78" s="337"/>
      <c r="BO78" s="337"/>
      <c r="BP78" s="337"/>
      <c r="BQ78" s="337"/>
      <c r="BR78" s="337"/>
      <c r="BS78" s="336"/>
    </row>
    <row r="79" spans="1:77" x14ac:dyDescent="0.2">
      <c r="A79" s="339"/>
      <c r="B79" s="339"/>
      <c r="C79" s="339"/>
      <c r="D79" s="339"/>
      <c r="E79" s="339"/>
      <c r="F79" s="331"/>
      <c r="G79" s="340" t="s">
        <v>154</v>
      </c>
      <c r="H79" s="341" t="s">
        <v>155</v>
      </c>
      <c r="I79" s="339"/>
      <c r="J79" s="466"/>
      <c r="K79" s="339"/>
      <c r="L79" s="331" t="s">
        <v>156</v>
      </c>
      <c r="M79" s="331" t="s">
        <v>157</v>
      </c>
      <c r="O79" s="342"/>
      <c r="P79" s="330"/>
      <c r="Q79" s="342"/>
      <c r="R79" s="342"/>
      <c r="S79" s="330"/>
      <c r="T79" s="342"/>
      <c r="U79" s="342"/>
      <c r="V79" s="342"/>
      <c r="W79" s="342"/>
      <c r="X79" s="342"/>
      <c r="Y79" s="342"/>
      <c r="Z79" s="342"/>
      <c r="AA79" s="330"/>
      <c r="AB79" s="343"/>
      <c r="AC79" s="330"/>
      <c r="AD79" s="330"/>
      <c r="AE79" s="330"/>
      <c r="AF79" s="342"/>
      <c r="AG79" s="342"/>
      <c r="AH79" s="342"/>
      <c r="AI79" s="342"/>
      <c r="AJ79" s="342"/>
      <c r="AK79" s="342"/>
      <c r="AL79" s="330"/>
      <c r="AM79" s="342"/>
      <c r="AN79" s="342"/>
      <c r="AO79" s="343"/>
      <c r="AP79" s="342"/>
      <c r="AQ79" s="342"/>
      <c r="AR79" s="342"/>
      <c r="AS79" s="330"/>
      <c r="AT79" s="342"/>
      <c r="AU79" s="342"/>
      <c r="AV79" s="342"/>
      <c r="AW79" s="342"/>
      <c r="AX79" s="342"/>
      <c r="AY79" s="342"/>
      <c r="AZ79" s="342"/>
      <c r="BA79" s="342"/>
      <c r="BB79" s="330"/>
      <c r="BC79" s="342"/>
      <c r="BD79" s="342"/>
      <c r="BE79" s="342"/>
      <c r="BF79" s="342"/>
      <c r="BG79" s="330"/>
      <c r="BH79" s="342"/>
      <c r="BI79" s="342"/>
      <c r="BJ79" s="342"/>
      <c r="BK79" s="342"/>
      <c r="BL79" s="330"/>
      <c r="BM79" s="342"/>
      <c r="BN79" s="342"/>
      <c r="BO79" s="342"/>
      <c r="BP79" s="342"/>
      <c r="BQ79" s="330"/>
      <c r="BR79" s="342"/>
      <c r="BS79" s="343"/>
    </row>
    <row r="80" spans="1:77" s="351" customFormat="1" ht="54" x14ac:dyDescent="0.2">
      <c r="A80" s="344">
        <v>10</v>
      </c>
      <c r="B80" s="480" t="s">
        <v>321</v>
      </c>
      <c r="C80" s="444"/>
      <c r="D80" s="444" t="s">
        <v>159</v>
      </c>
      <c r="E80" s="499" t="s">
        <v>160</v>
      </c>
      <c r="F80" s="582" t="s">
        <v>500</v>
      </c>
      <c r="G80" s="443" t="s">
        <v>159</v>
      </c>
      <c r="H80" s="348"/>
      <c r="I80" s="445">
        <v>6</v>
      </c>
      <c r="J80" s="582">
        <v>13</v>
      </c>
      <c r="K80" s="603" t="s">
        <v>329</v>
      </c>
      <c r="L80" s="468">
        <v>1</v>
      </c>
      <c r="M80" s="476"/>
      <c r="O80" s="352"/>
      <c r="P80" s="352"/>
      <c r="Q80" s="352"/>
      <c r="R80" s="352"/>
      <c r="S80" s="352"/>
      <c r="T80" s="352"/>
      <c r="U80" s="352"/>
      <c r="V80" s="352"/>
      <c r="W80" s="352"/>
      <c r="X80" s="352"/>
      <c r="Y80" s="352"/>
      <c r="Z80" s="352"/>
      <c r="AA80" s="352"/>
      <c r="AB80" s="352"/>
      <c r="AC80" s="352"/>
      <c r="AD80" s="352"/>
      <c r="AE80" s="352"/>
      <c r="AF80" s="352"/>
      <c r="AG80" s="352"/>
      <c r="AH80" s="352"/>
      <c r="AI80" s="352"/>
      <c r="AJ80" s="352"/>
      <c r="AK80" s="352"/>
      <c r="AL80" s="352"/>
      <c r="AM80" s="352"/>
      <c r="AN80" s="352"/>
      <c r="AO80" s="352"/>
      <c r="AP80" s="352"/>
      <c r="AQ80" s="352"/>
      <c r="AR80" s="352"/>
      <c r="AS80" s="352"/>
      <c r="AT80" s="352"/>
      <c r="AU80" s="352"/>
      <c r="AV80" s="352"/>
      <c r="AW80" s="352"/>
      <c r="AX80" s="352"/>
      <c r="AY80" s="352"/>
      <c r="AZ80" s="352"/>
      <c r="BA80" s="352"/>
      <c r="BB80" s="352"/>
      <c r="BC80" s="352"/>
      <c r="BD80" s="352"/>
      <c r="BE80" s="352"/>
      <c r="BF80" s="352"/>
      <c r="BG80" s="352"/>
      <c r="BH80" s="352"/>
      <c r="BI80" s="352"/>
      <c r="BJ80" s="352"/>
      <c r="BK80" s="352"/>
      <c r="BL80" s="352"/>
      <c r="BM80" s="352"/>
      <c r="BN80" s="352"/>
      <c r="BO80" s="352"/>
      <c r="BP80" s="352"/>
      <c r="BQ80" s="352"/>
      <c r="BR80" s="352"/>
      <c r="BS80" s="352"/>
    </row>
    <row r="81" spans="1:71" s="351" customFormat="1" ht="54" x14ac:dyDescent="0.2">
      <c r="A81" s="344">
        <v>11</v>
      </c>
      <c r="B81" s="480" t="s">
        <v>321</v>
      </c>
      <c r="C81" s="444"/>
      <c r="D81" s="444" t="s">
        <v>159</v>
      </c>
      <c r="E81" s="499" t="s">
        <v>160</v>
      </c>
      <c r="F81" s="571" t="s">
        <v>501</v>
      </c>
      <c r="G81" s="443" t="s">
        <v>159</v>
      </c>
      <c r="H81" s="348"/>
      <c r="I81" s="445">
        <v>12</v>
      </c>
      <c r="J81" s="571">
        <v>12</v>
      </c>
      <c r="K81" s="604"/>
      <c r="L81" s="447">
        <v>1</v>
      </c>
      <c r="M81" s="350"/>
      <c r="O81" s="352"/>
      <c r="P81" s="352"/>
      <c r="Q81" s="352"/>
      <c r="R81" s="352"/>
      <c r="S81" s="352"/>
      <c r="T81" s="352"/>
      <c r="U81" s="352"/>
      <c r="V81" s="352"/>
      <c r="W81" s="352"/>
      <c r="X81" s="352"/>
      <c r="Y81" s="352"/>
      <c r="Z81" s="352"/>
      <c r="AA81" s="352"/>
      <c r="AB81" s="352"/>
      <c r="AC81" s="352"/>
      <c r="AD81" s="352"/>
      <c r="AE81" s="352"/>
      <c r="AF81" s="352"/>
      <c r="AG81" s="352"/>
      <c r="AH81" s="352"/>
      <c r="AI81" s="352"/>
      <c r="AJ81" s="352"/>
      <c r="AK81" s="352"/>
      <c r="AL81" s="352"/>
      <c r="AM81" s="352"/>
      <c r="AN81" s="352"/>
      <c r="AO81" s="352"/>
      <c r="AP81" s="352"/>
      <c r="AQ81" s="352"/>
      <c r="AR81" s="352"/>
      <c r="AS81" s="352"/>
      <c r="AT81" s="352"/>
      <c r="AU81" s="352"/>
      <c r="AV81" s="352"/>
      <c r="AW81" s="352"/>
      <c r="AX81" s="352"/>
      <c r="AY81" s="352"/>
      <c r="AZ81" s="352"/>
      <c r="BA81" s="352"/>
      <c r="BB81" s="352"/>
      <c r="BC81" s="352"/>
      <c r="BD81" s="352"/>
      <c r="BE81" s="352"/>
      <c r="BF81" s="352"/>
      <c r="BG81" s="352"/>
      <c r="BH81" s="352"/>
      <c r="BI81" s="352"/>
      <c r="BJ81" s="352"/>
      <c r="BK81" s="352"/>
      <c r="BL81" s="352"/>
      <c r="BM81" s="352"/>
      <c r="BN81" s="352"/>
      <c r="BO81" s="352"/>
      <c r="BP81" s="352"/>
      <c r="BQ81" s="352"/>
      <c r="BR81" s="352"/>
      <c r="BS81" s="352"/>
    </row>
    <row r="82" spans="1:71" s="351" customFormat="1" ht="54" x14ac:dyDescent="0.2">
      <c r="A82" s="344">
        <v>12</v>
      </c>
      <c r="B82" s="480" t="s">
        <v>321</v>
      </c>
      <c r="C82" s="346"/>
      <c r="D82" s="444" t="s">
        <v>159</v>
      </c>
      <c r="E82" s="499" t="s">
        <v>160</v>
      </c>
      <c r="F82" s="571" t="s">
        <v>502</v>
      </c>
      <c r="G82" s="443" t="s">
        <v>159</v>
      </c>
      <c r="H82" s="348"/>
      <c r="I82" s="445">
        <v>2</v>
      </c>
      <c r="J82" s="571">
        <v>26</v>
      </c>
      <c r="K82" s="604"/>
      <c r="L82" s="447">
        <v>1</v>
      </c>
      <c r="M82" s="350"/>
      <c r="O82" s="352"/>
      <c r="P82" s="352"/>
      <c r="Q82" s="352"/>
      <c r="R82" s="352"/>
      <c r="S82" s="352"/>
      <c r="T82" s="352"/>
      <c r="U82" s="352"/>
      <c r="V82" s="352"/>
      <c r="W82" s="352"/>
      <c r="X82" s="352"/>
      <c r="Y82" s="352"/>
      <c r="Z82" s="352"/>
      <c r="AA82" s="352"/>
      <c r="AB82" s="352"/>
      <c r="AC82" s="352"/>
      <c r="AD82" s="352"/>
      <c r="AE82" s="352"/>
      <c r="AF82" s="352"/>
      <c r="AG82" s="352"/>
      <c r="AH82" s="352"/>
      <c r="AI82" s="352"/>
      <c r="AJ82" s="352"/>
      <c r="AK82" s="352"/>
      <c r="AL82" s="352"/>
      <c r="AM82" s="352"/>
      <c r="AN82" s="352"/>
      <c r="AO82" s="352"/>
      <c r="AP82" s="352"/>
      <c r="AQ82" s="352"/>
      <c r="AR82" s="352"/>
      <c r="AS82" s="352"/>
      <c r="AT82" s="352"/>
      <c r="AU82" s="352"/>
      <c r="AV82" s="352"/>
      <c r="AW82" s="352"/>
      <c r="AX82" s="352"/>
      <c r="AY82" s="352"/>
      <c r="AZ82" s="352"/>
      <c r="BA82" s="352"/>
      <c r="BB82" s="352"/>
      <c r="BC82" s="352"/>
      <c r="BD82" s="352"/>
      <c r="BE82" s="352"/>
      <c r="BF82" s="352"/>
      <c r="BG82" s="352"/>
      <c r="BH82" s="352"/>
      <c r="BI82" s="352"/>
      <c r="BJ82" s="352"/>
      <c r="BK82" s="352"/>
      <c r="BL82" s="352"/>
      <c r="BM82" s="352"/>
      <c r="BN82" s="352"/>
      <c r="BO82" s="352"/>
      <c r="BP82" s="352"/>
      <c r="BQ82" s="352"/>
      <c r="BR82" s="352"/>
      <c r="BS82" s="352"/>
    </row>
    <row r="83" spans="1:71" s="351" customFormat="1" ht="54" x14ac:dyDescent="0.2">
      <c r="A83" s="344">
        <v>13</v>
      </c>
      <c r="B83" s="480" t="s">
        <v>321</v>
      </c>
      <c r="C83" s="444"/>
      <c r="D83" s="444" t="s">
        <v>159</v>
      </c>
      <c r="E83" s="499" t="s">
        <v>160</v>
      </c>
      <c r="F83" s="571" t="s">
        <v>503</v>
      </c>
      <c r="G83" s="443" t="s">
        <v>159</v>
      </c>
      <c r="H83" s="348"/>
      <c r="I83" s="445">
        <v>6</v>
      </c>
      <c r="J83" s="571">
        <v>9</v>
      </c>
      <c r="K83" s="604"/>
      <c r="L83" s="447">
        <v>1</v>
      </c>
      <c r="M83" s="350"/>
      <c r="O83" s="352"/>
      <c r="P83" s="352"/>
      <c r="Q83" s="352"/>
      <c r="R83" s="352"/>
      <c r="S83" s="352"/>
      <c r="T83" s="352"/>
      <c r="U83" s="352"/>
      <c r="V83" s="352"/>
      <c r="W83" s="352"/>
      <c r="X83" s="352"/>
      <c r="Y83" s="352"/>
      <c r="Z83" s="352"/>
      <c r="AA83" s="352"/>
      <c r="AB83" s="352"/>
      <c r="AC83" s="352"/>
      <c r="AD83" s="352"/>
      <c r="AE83" s="352"/>
      <c r="AF83" s="352"/>
      <c r="AG83" s="352"/>
      <c r="AH83" s="352"/>
      <c r="AI83" s="352"/>
      <c r="AJ83" s="352"/>
      <c r="AK83" s="352"/>
      <c r="AL83" s="352"/>
      <c r="AM83" s="352"/>
      <c r="AN83" s="352"/>
      <c r="AO83" s="352"/>
      <c r="AP83" s="352"/>
      <c r="AQ83" s="352"/>
      <c r="AR83" s="352"/>
      <c r="AS83" s="352"/>
      <c r="AT83" s="352"/>
      <c r="AU83" s="352"/>
      <c r="AV83" s="352"/>
      <c r="AW83" s="352"/>
      <c r="AX83" s="352"/>
      <c r="AY83" s="352"/>
      <c r="AZ83" s="352"/>
      <c r="BA83" s="352"/>
      <c r="BB83" s="352"/>
      <c r="BC83" s="352"/>
      <c r="BD83" s="352"/>
      <c r="BE83" s="352"/>
      <c r="BF83" s="352"/>
      <c r="BG83" s="352"/>
      <c r="BH83" s="352"/>
      <c r="BI83" s="352"/>
      <c r="BJ83" s="352"/>
      <c r="BK83" s="352"/>
      <c r="BL83" s="352"/>
      <c r="BM83" s="352"/>
      <c r="BN83" s="352"/>
      <c r="BO83" s="352"/>
      <c r="BP83" s="352"/>
      <c r="BQ83" s="352"/>
      <c r="BR83" s="352"/>
      <c r="BS83" s="352"/>
    </row>
    <row r="84" spans="1:71" s="351" customFormat="1" ht="54" x14ac:dyDescent="0.2">
      <c r="A84" s="344">
        <v>14</v>
      </c>
      <c r="B84" s="480" t="s">
        <v>321</v>
      </c>
      <c r="C84" s="444"/>
      <c r="D84" s="444" t="s">
        <v>159</v>
      </c>
      <c r="E84" s="499" t="s">
        <v>160</v>
      </c>
      <c r="F84" s="571" t="s">
        <v>504</v>
      </c>
      <c r="G84" s="443" t="s">
        <v>159</v>
      </c>
      <c r="H84" s="348"/>
      <c r="I84" s="445">
        <v>6</v>
      </c>
      <c r="J84" s="571">
        <v>16</v>
      </c>
      <c r="K84" s="604"/>
      <c r="L84" s="447">
        <v>2</v>
      </c>
      <c r="M84" s="350"/>
      <c r="O84" s="352"/>
      <c r="P84" s="352"/>
      <c r="Q84" s="352"/>
      <c r="R84" s="352"/>
      <c r="S84" s="352"/>
      <c r="T84" s="352"/>
      <c r="U84" s="352"/>
      <c r="V84" s="352"/>
      <c r="W84" s="352"/>
      <c r="X84" s="352"/>
      <c r="Y84" s="352"/>
      <c r="Z84" s="352"/>
      <c r="AA84" s="352"/>
      <c r="AB84" s="352"/>
      <c r="AC84" s="352"/>
      <c r="AD84" s="352"/>
      <c r="AE84" s="352"/>
      <c r="AF84" s="352"/>
      <c r="AG84" s="352"/>
      <c r="AH84" s="352"/>
      <c r="AI84" s="352"/>
      <c r="AJ84" s="352"/>
      <c r="AK84" s="352"/>
      <c r="AL84" s="352"/>
      <c r="AM84" s="352"/>
      <c r="AN84" s="352"/>
      <c r="AO84" s="352"/>
      <c r="AP84" s="352"/>
      <c r="AQ84" s="352"/>
      <c r="AR84" s="352"/>
      <c r="AS84" s="352"/>
      <c r="AT84" s="352"/>
      <c r="AU84" s="352"/>
      <c r="AV84" s="352"/>
      <c r="AW84" s="352"/>
      <c r="AX84" s="352"/>
      <c r="AY84" s="352"/>
      <c r="AZ84" s="352"/>
      <c r="BA84" s="352"/>
      <c r="BB84" s="352"/>
      <c r="BC84" s="352"/>
      <c r="BD84" s="352"/>
      <c r="BE84" s="352"/>
      <c r="BF84" s="352"/>
      <c r="BG84" s="352"/>
      <c r="BH84" s="352"/>
      <c r="BI84" s="352"/>
      <c r="BJ84" s="352"/>
      <c r="BK84" s="352"/>
      <c r="BL84" s="352"/>
      <c r="BM84" s="352"/>
      <c r="BN84" s="352"/>
      <c r="BO84" s="352"/>
      <c r="BP84" s="352"/>
      <c r="BQ84" s="352"/>
      <c r="BR84" s="352"/>
      <c r="BS84" s="352"/>
    </row>
    <row r="85" spans="1:71" s="351" customFormat="1" ht="54" x14ac:dyDescent="0.2">
      <c r="A85" s="344">
        <v>15</v>
      </c>
      <c r="B85" s="480" t="s">
        <v>321</v>
      </c>
      <c r="C85" s="346"/>
      <c r="D85" s="444" t="s">
        <v>159</v>
      </c>
      <c r="E85" s="499" t="s">
        <v>160</v>
      </c>
      <c r="F85" s="571" t="s">
        <v>505</v>
      </c>
      <c r="G85" s="443" t="s">
        <v>159</v>
      </c>
      <c r="H85" s="348"/>
      <c r="I85" s="445">
        <v>10</v>
      </c>
      <c r="J85" s="571">
        <v>12</v>
      </c>
      <c r="K85" s="604"/>
      <c r="L85" s="447">
        <v>1</v>
      </c>
      <c r="M85" s="350"/>
      <c r="O85" s="352"/>
      <c r="P85" s="352"/>
      <c r="Q85" s="352"/>
      <c r="R85" s="352"/>
      <c r="S85" s="352"/>
      <c r="T85" s="352"/>
      <c r="U85" s="352"/>
      <c r="V85" s="352"/>
      <c r="W85" s="352"/>
      <c r="X85" s="352"/>
      <c r="Y85" s="352"/>
      <c r="Z85" s="352"/>
      <c r="AA85" s="352"/>
      <c r="AB85" s="352"/>
      <c r="AC85" s="352"/>
      <c r="AD85" s="352"/>
      <c r="AE85" s="352"/>
      <c r="AF85" s="352"/>
      <c r="AG85" s="352"/>
      <c r="AH85" s="352"/>
      <c r="AI85" s="352"/>
      <c r="AJ85" s="352"/>
      <c r="AK85" s="352"/>
      <c r="AL85" s="352"/>
      <c r="AM85" s="352"/>
      <c r="AN85" s="352"/>
      <c r="AO85" s="352"/>
      <c r="AP85" s="352"/>
      <c r="AQ85" s="352"/>
      <c r="AR85" s="352"/>
      <c r="AS85" s="352"/>
      <c r="AT85" s="352"/>
      <c r="AU85" s="352"/>
      <c r="AV85" s="352"/>
      <c r="AW85" s="352"/>
      <c r="AX85" s="352"/>
      <c r="AY85" s="352"/>
      <c r="AZ85" s="352"/>
      <c r="BA85" s="352"/>
      <c r="BB85" s="352"/>
      <c r="BC85" s="352"/>
      <c r="BD85" s="352"/>
      <c r="BE85" s="352"/>
      <c r="BF85" s="352"/>
      <c r="BG85" s="352"/>
      <c r="BH85" s="352"/>
      <c r="BI85" s="352"/>
      <c r="BJ85" s="352"/>
      <c r="BK85" s="352"/>
      <c r="BL85" s="352"/>
      <c r="BM85" s="352"/>
      <c r="BN85" s="352"/>
      <c r="BO85" s="352"/>
      <c r="BP85" s="352"/>
      <c r="BQ85" s="352"/>
      <c r="BR85" s="352"/>
      <c r="BS85" s="352"/>
    </row>
    <row r="86" spans="1:71" s="351" customFormat="1" ht="54" x14ac:dyDescent="0.2">
      <c r="A86" s="344">
        <v>16</v>
      </c>
      <c r="B86" s="480" t="s">
        <v>321</v>
      </c>
      <c r="C86" s="346"/>
      <c r="D86" s="444" t="s">
        <v>159</v>
      </c>
      <c r="E86" s="499" t="s">
        <v>160</v>
      </c>
      <c r="F86" s="571" t="s">
        <v>506</v>
      </c>
      <c r="G86" s="443" t="s">
        <v>159</v>
      </c>
      <c r="H86" s="348"/>
      <c r="I86" s="445">
        <v>7</v>
      </c>
      <c r="J86" s="571">
        <v>13</v>
      </c>
      <c r="K86" s="604"/>
      <c r="L86" s="447">
        <v>1</v>
      </c>
      <c r="M86" s="350"/>
      <c r="O86" s="352"/>
      <c r="P86" s="352"/>
      <c r="Q86" s="352"/>
      <c r="R86" s="352"/>
      <c r="S86" s="352"/>
      <c r="T86" s="352"/>
      <c r="U86" s="352"/>
      <c r="V86" s="352"/>
      <c r="W86" s="352"/>
      <c r="X86" s="352"/>
      <c r="Y86" s="352"/>
      <c r="Z86" s="352"/>
      <c r="AA86" s="352"/>
      <c r="AB86" s="352"/>
      <c r="AC86" s="352"/>
      <c r="AD86" s="352"/>
      <c r="AE86" s="352"/>
      <c r="AF86" s="352"/>
      <c r="AG86" s="352"/>
      <c r="AH86" s="352"/>
      <c r="AI86" s="352"/>
      <c r="AJ86" s="352"/>
      <c r="AK86" s="352"/>
      <c r="AL86" s="352"/>
      <c r="AM86" s="352"/>
      <c r="AN86" s="352"/>
      <c r="AO86" s="352"/>
      <c r="AP86" s="352"/>
      <c r="AQ86" s="352"/>
      <c r="AR86" s="352"/>
      <c r="AS86" s="352"/>
      <c r="AT86" s="352"/>
      <c r="AU86" s="352"/>
      <c r="AV86" s="352"/>
      <c r="AW86" s="352"/>
      <c r="AX86" s="352"/>
      <c r="AY86" s="352"/>
      <c r="AZ86" s="352"/>
      <c r="BA86" s="352"/>
      <c r="BB86" s="352"/>
      <c r="BC86" s="352"/>
      <c r="BD86" s="352"/>
      <c r="BE86" s="352"/>
      <c r="BF86" s="352"/>
      <c r="BG86" s="352"/>
      <c r="BH86" s="352"/>
      <c r="BI86" s="352"/>
      <c r="BJ86" s="352"/>
      <c r="BK86" s="352"/>
      <c r="BL86" s="352"/>
      <c r="BM86" s="352"/>
      <c r="BN86" s="352"/>
      <c r="BO86" s="352"/>
      <c r="BP86" s="352"/>
      <c r="BQ86" s="352"/>
      <c r="BR86" s="352"/>
      <c r="BS86" s="352"/>
    </row>
    <row r="87" spans="1:71" s="351" customFormat="1" x14ac:dyDescent="0.2">
      <c r="A87" s="344"/>
      <c r="B87" s="480"/>
      <c r="C87" s="346"/>
      <c r="D87" s="444"/>
      <c r="E87" s="499"/>
      <c r="F87" s="502"/>
      <c r="G87" s="443" t="s">
        <v>159</v>
      </c>
      <c r="H87" s="348"/>
      <c r="I87" s="445"/>
      <c r="J87" s="502"/>
      <c r="K87" s="604"/>
      <c r="L87" s="447"/>
      <c r="M87" s="350"/>
      <c r="O87" s="352"/>
      <c r="P87" s="352"/>
      <c r="Q87" s="352"/>
      <c r="R87" s="352"/>
      <c r="S87" s="352"/>
      <c r="T87" s="352"/>
      <c r="U87" s="352"/>
      <c r="V87" s="352"/>
      <c r="W87" s="352"/>
      <c r="X87" s="352"/>
      <c r="Y87" s="352"/>
      <c r="Z87" s="352"/>
      <c r="AA87" s="352"/>
      <c r="AB87" s="352"/>
      <c r="AC87" s="352"/>
      <c r="AD87" s="352"/>
      <c r="AE87" s="352"/>
      <c r="AF87" s="352"/>
      <c r="AG87" s="352"/>
      <c r="AH87" s="352"/>
      <c r="AI87" s="352"/>
      <c r="AJ87" s="352"/>
      <c r="AK87" s="352"/>
      <c r="AL87" s="352"/>
      <c r="AM87" s="352"/>
      <c r="AN87" s="352"/>
      <c r="AO87" s="352"/>
      <c r="AP87" s="352"/>
      <c r="AQ87" s="352"/>
      <c r="AR87" s="352"/>
      <c r="AS87" s="352"/>
      <c r="AT87" s="352"/>
      <c r="AU87" s="352"/>
      <c r="AV87" s="352"/>
      <c r="AW87" s="352"/>
      <c r="AX87" s="352"/>
      <c r="AY87" s="352"/>
      <c r="AZ87" s="352"/>
      <c r="BA87" s="352"/>
      <c r="BB87" s="352"/>
      <c r="BC87" s="352"/>
      <c r="BD87" s="352"/>
      <c r="BE87" s="352"/>
      <c r="BF87" s="352"/>
      <c r="BG87" s="352"/>
      <c r="BH87" s="352"/>
      <c r="BI87" s="352"/>
      <c r="BJ87" s="352"/>
      <c r="BK87" s="352"/>
      <c r="BL87" s="352"/>
      <c r="BM87" s="352"/>
      <c r="BN87" s="352"/>
      <c r="BO87" s="352"/>
      <c r="BP87" s="352"/>
      <c r="BQ87" s="352"/>
      <c r="BR87" s="352"/>
      <c r="BS87" s="352"/>
    </row>
    <row r="88" spans="1:71" s="351" customFormat="1" x14ac:dyDescent="0.2">
      <c r="A88" s="344"/>
      <c r="B88" s="480"/>
      <c r="C88" s="346"/>
      <c r="D88" s="444"/>
      <c r="E88" s="499"/>
      <c r="F88" s="503"/>
      <c r="G88" s="443" t="s">
        <v>159</v>
      </c>
      <c r="H88" s="348"/>
      <c r="I88" s="445"/>
      <c r="J88" s="503"/>
      <c r="K88" s="605"/>
      <c r="L88" s="447"/>
      <c r="M88" s="350"/>
      <c r="O88" s="352"/>
      <c r="P88" s="352"/>
      <c r="Q88" s="352"/>
      <c r="R88" s="352"/>
      <c r="S88" s="352"/>
      <c r="T88" s="352"/>
      <c r="U88" s="352"/>
      <c r="V88" s="352"/>
      <c r="W88" s="352"/>
      <c r="X88" s="352"/>
      <c r="Y88" s="352"/>
      <c r="Z88" s="352"/>
      <c r="AA88" s="352"/>
      <c r="AB88" s="352"/>
      <c r="AC88" s="352"/>
      <c r="AD88" s="352"/>
      <c r="AE88" s="352"/>
      <c r="AF88" s="352"/>
      <c r="AG88" s="352"/>
      <c r="AH88" s="352"/>
      <c r="AI88" s="352"/>
      <c r="AJ88" s="352"/>
      <c r="AK88" s="352"/>
      <c r="AL88" s="352"/>
      <c r="AM88" s="352"/>
      <c r="AN88" s="352"/>
      <c r="AO88" s="352"/>
      <c r="AP88" s="352"/>
      <c r="AQ88" s="352"/>
      <c r="AR88" s="352"/>
      <c r="AS88" s="352"/>
      <c r="AT88" s="352"/>
      <c r="AU88" s="352"/>
      <c r="AV88" s="352"/>
      <c r="AW88" s="352"/>
      <c r="AX88" s="352"/>
      <c r="AY88" s="352"/>
      <c r="AZ88" s="352"/>
      <c r="BA88" s="352"/>
      <c r="BB88" s="352"/>
      <c r="BC88" s="352"/>
      <c r="BD88" s="352"/>
      <c r="BE88" s="352"/>
      <c r="BF88" s="352"/>
      <c r="BG88" s="352"/>
      <c r="BH88" s="352"/>
      <c r="BI88" s="352"/>
      <c r="BJ88" s="352"/>
      <c r="BK88" s="352"/>
      <c r="BL88" s="352"/>
      <c r="BM88" s="352"/>
      <c r="BN88" s="352"/>
      <c r="BO88" s="352"/>
      <c r="BP88" s="352"/>
      <c r="BQ88" s="352"/>
      <c r="BR88" s="352"/>
      <c r="BS88" s="352"/>
    </row>
    <row r="89" spans="1:71" ht="18" customHeight="1" x14ac:dyDescent="0.2">
      <c r="A89" s="353"/>
      <c r="B89" s="354"/>
      <c r="C89" s="355">
        <v>0</v>
      </c>
      <c r="D89" s="356">
        <v>7</v>
      </c>
      <c r="E89" s="357"/>
      <c r="F89" s="500"/>
      <c r="G89" s="358"/>
      <c r="H89" s="358"/>
      <c r="I89" s="355">
        <f>SUM(I80:I88)</f>
        <v>49</v>
      </c>
      <c r="J89" s="467">
        <f>SUM(J80:J88)</f>
        <v>101</v>
      </c>
      <c r="K89" s="359"/>
      <c r="L89" s="355">
        <f>SUM(L80:L88)</f>
        <v>8</v>
      </c>
      <c r="M89" s="355">
        <f>SUM(M80:M88)</f>
        <v>0</v>
      </c>
      <c r="O89" s="330"/>
      <c r="P89" s="330"/>
      <c r="Q89" s="330"/>
      <c r="R89" s="330"/>
      <c r="S89" s="330"/>
      <c r="T89" s="330"/>
      <c r="U89" s="330"/>
      <c r="V89" s="330"/>
      <c r="W89" s="330"/>
      <c r="X89" s="330"/>
      <c r="Y89" s="330"/>
      <c r="Z89" s="330"/>
      <c r="AA89" s="330"/>
      <c r="AB89" s="330"/>
      <c r="AC89" s="330"/>
      <c r="AD89" s="330"/>
      <c r="AE89" s="330"/>
      <c r="AF89" s="330"/>
      <c r="AG89" s="330"/>
      <c r="AH89" s="330"/>
      <c r="AI89" s="330"/>
      <c r="AJ89" s="330"/>
      <c r="AK89" s="330"/>
      <c r="AL89" s="330"/>
      <c r="AM89" s="330"/>
      <c r="AN89" s="330"/>
      <c r="AO89" s="330"/>
      <c r="AP89" s="330"/>
      <c r="AQ89" s="330"/>
      <c r="AR89" s="330"/>
      <c r="AS89" s="330"/>
      <c r="AT89" s="330"/>
      <c r="AU89" s="330"/>
      <c r="AV89" s="330"/>
      <c r="AW89" s="330"/>
      <c r="AX89" s="330"/>
      <c r="AY89" s="330"/>
      <c r="AZ89" s="330"/>
      <c r="BA89" s="330"/>
      <c r="BB89" s="330"/>
      <c r="BC89" s="330"/>
      <c r="BD89" s="330"/>
      <c r="BE89" s="330"/>
      <c r="BF89" s="330"/>
      <c r="BG89" s="330"/>
      <c r="BH89" s="330"/>
      <c r="BI89" s="330"/>
      <c r="BJ89" s="330"/>
      <c r="BK89" s="330"/>
      <c r="BL89" s="330"/>
      <c r="BM89" s="330"/>
      <c r="BN89" s="330"/>
      <c r="BO89" s="330"/>
      <c r="BP89" s="330"/>
      <c r="BQ89" s="330"/>
      <c r="BR89" s="330"/>
      <c r="BS89" s="330"/>
    </row>
    <row r="90" spans="1:71" ht="19.5" x14ac:dyDescent="0.2">
      <c r="A90" s="602" t="s">
        <v>0</v>
      </c>
      <c r="B90" s="602"/>
      <c r="C90" s="602"/>
      <c r="D90" s="602"/>
      <c r="E90" s="602"/>
      <c r="F90" s="602"/>
      <c r="G90" s="602"/>
      <c r="H90" s="602"/>
      <c r="I90" s="602"/>
      <c r="J90" s="602"/>
      <c r="K90" s="602"/>
      <c r="L90" s="602"/>
      <c r="M90" s="602"/>
    </row>
    <row r="91" spans="1:71" ht="19.5" x14ac:dyDescent="0.2">
      <c r="A91" s="310"/>
      <c r="B91" s="308"/>
      <c r="C91" s="308"/>
      <c r="D91" s="308"/>
      <c r="E91" s="308"/>
      <c r="F91" s="463"/>
      <c r="G91" s="308"/>
      <c r="H91" s="308"/>
      <c r="I91" s="308"/>
      <c r="J91" s="308"/>
      <c r="K91" s="308"/>
      <c r="L91" s="308"/>
      <c r="M91" s="311" t="s">
        <v>52</v>
      </c>
    </row>
    <row r="92" spans="1:71" ht="15.75" x14ac:dyDescent="0.2">
      <c r="A92" s="312" t="s">
        <v>140</v>
      </c>
      <c r="B92" s="308"/>
      <c r="C92" s="308"/>
      <c r="D92" s="308"/>
      <c r="E92" s="308"/>
      <c r="F92" s="308"/>
      <c r="G92" s="308"/>
      <c r="H92" s="308"/>
      <c r="I92" s="308"/>
      <c r="J92" s="308"/>
      <c r="K92" s="308"/>
      <c r="L92" s="313"/>
    </row>
    <row r="93" spans="1:71" ht="15.75" x14ac:dyDescent="0.2">
      <c r="A93" s="312" t="s">
        <v>141</v>
      </c>
      <c r="B93" s="308"/>
      <c r="C93" s="308"/>
      <c r="D93" s="308"/>
      <c r="E93" s="308"/>
      <c r="F93" s="308"/>
      <c r="G93" s="308"/>
      <c r="H93" s="308"/>
      <c r="I93" s="308"/>
      <c r="J93" s="308"/>
      <c r="K93" s="308"/>
      <c r="L93" s="308"/>
      <c r="M93" s="314"/>
    </row>
    <row r="94" spans="1:71" ht="6.95" customHeight="1" x14ac:dyDescent="0.2">
      <c r="A94" s="315"/>
      <c r="B94" s="315"/>
      <c r="C94" s="315"/>
      <c r="D94" s="315"/>
      <c r="E94" s="315"/>
      <c r="F94" s="316"/>
      <c r="G94" s="316"/>
      <c r="H94" s="315"/>
      <c r="I94" s="315"/>
      <c r="J94" s="315"/>
      <c r="K94" s="315"/>
      <c r="L94" s="315"/>
      <c r="M94" s="315"/>
    </row>
    <row r="95" spans="1:71" ht="21.95" customHeight="1" x14ac:dyDescent="0.2">
      <c r="A95" s="317" t="s">
        <v>142</v>
      </c>
      <c r="B95" s="318"/>
      <c r="C95" s="318" t="s">
        <v>56</v>
      </c>
      <c r="D95" s="318"/>
      <c r="E95" s="318"/>
      <c r="F95" s="319"/>
      <c r="G95" s="319"/>
      <c r="H95" s="319" t="s">
        <v>4</v>
      </c>
      <c r="I95" s="320" t="s">
        <v>491</v>
      </c>
      <c r="J95" s="319"/>
      <c r="K95" s="319"/>
      <c r="L95" s="319"/>
      <c r="M95" s="321"/>
    </row>
    <row r="96" spans="1:71" ht="6.95" customHeight="1" x14ac:dyDescent="0.2">
      <c r="A96" s="322"/>
      <c r="B96" s="323"/>
      <c r="C96" s="323"/>
      <c r="D96" s="323"/>
      <c r="E96" s="323"/>
      <c r="F96" s="322"/>
      <c r="G96" s="322"/>
      <c r="H96" s="322"/>
      <c r="I96" s="322"/>
      <c r="J96" s="322"/>
      <c r="K96" s="322"/>
      <c r="L96" s="322"/>
      <c r="M96" s="315"/>
    </row>
    <row r="97" spans="1:77" ht="21.95" customHeight="1" x14ac:dyDescent="0.2">
      <c r="A97" s="324" t="s">
        <v>106</v>
      </c>
      <c r="B97" s="318"/>
      <c r="C97" s="325"/>
      <c r="D97" s="318" t="s">
        <v>476</v>
      </c>
      <c r="E97" s="318"/>
      <c r="F97" s="326" t="s">
        <v>6</v>
      </c>
      <c r="G97" s="327" t="s">
        <v>353</v>
      </c>
      <c r="H97" s="323"/>
      <c r="I97" s="323"/>
      <c r="J97" s="323"/>
      <c r="K97" s="323"/>
      <c r="L97" s="323"/>
      <c r="M97" s="328"/>
      <c r="N97" s="329"/>
      <c r="O97" s="315"/>
      <c r="P97" s="315"/>
      <c r="Q97" s="315"/>
      <c r="R97" s="329"/>
      <c r="S97" s="329"/>
      <c r="U97" s="330"/>
      <c r="V97" s="330"/>
      <c r="W97" s="330"/>
      <c r="X97" s="330"/>
      <c r="Y97" s="330"/>
      <c r="Z97" s="330"/>
      <c r="AA97" s="330"/>
      <c r="AB97" s="330"/>
      <c r="AC97" s="330"/>
      <c r="AD97" s="330"/>
      <c r="AE97" s="330"/>
      <c r="AF97" s="330"/>
      <c r="AG97" s="330"/>
      <c r="AH97" s="330"/>
      <c r="AI97" s="330"/>
      <c r="AJ97" s="330"/>
      <c r="AK97" s="330"/>
      <c r="AL97" s="330"/>
      <c r="AM97" s="330"/>
      <c r="AN97" s="330"/>
      <c r="AO97" s="330"/>
      <c r="AP97" s="330"/>
      <c r="AQ97" s="330"/>
      <c r="AR97" s="330"/>
      <c r="AS97" s="330"/>
      <c r="AT97" s="330"/>
      <c r="AU97" s="330"/>
      <c r="AV97" s="330"/>
      <c r="AW97" s="330"/>
      <c r="AX97" s="330"/>
      <c r="AY97" s="330"/>
      <c r="AZ97" s="330"/>
      <c r="BA97" s="330"/>
      <c r="BB97" s="330"/>
      <c r="BC97" s="330"/>
      <c r="BD97" s="330"/>
      <c r="BE97" s="330"/>
      <c r="BF97" s="330"/>
      <c r="BG97" s="330"/>
      <c r="BH97" s="330"/>
      <c r="BI97" s="330"/>
      <c r="BJ97" s="330"/>
      <c r="BK97" s="330"/>
      <c r="BL97" s="330"/>
      <c r="BM97" s="330"/>
      <c r="BN97" s="330"/>
      <c r="BO97" s="330"/>
      <c r="BP97" s="330"/>
      <c r="BQ97" s="330"/>
      <c r="BR97" s="330"/>
      <c r="BS97" s="330"/>
      <c r="BT97" s="330"/>
      <c r="BU97" s="330"/>
      <c r="BV97" s="330"/>
      <c r="BW97" s="330"/>
      <c r="BX97" s="330"/>
      <c r="BY97" s="330"/>
    </row>
    <row r="98" spans="1:77" ht="11.25" customHeight="1" x14ac:dyDescent="0.2">
      <c r="A98" s="315"/>
      <c r="B98" s="315"/>
      <c r="C98" s="315"/>
      <c r="D98" s="315"/>
      <c r="E98" s="315"/>
      <c r="F98" s="315"/>
      <c r="G98" s="315"/>
      <c r="H98" s="315"/>
      <c r="I98" s="315"/>
      <c r="J98" s="315"/>
      <c r="K98" s="315"/>
      <c r="L98" s="315"/>
      <c r="M98" s="315"/>
      <c r="O98" s="330"/>
      <c r="P98" s="330"/>
      <c r="Q98" s="330"/>
      <c r="R98" s="330"/>
      <c r="S98" s="330"/>
      <c r="T98" s="330"/>
      <c r="U98" s="330"/>
      <c r="V98" s="330"/>
      <c r="W98" s="330"/>
      <c r="X98" s="330"/>
      <c r="Y98" s="330"/>
      <c r="Z98" s="330"/>
      <c r="AA98" s="330"/>
      <c r="AB98" s="330"/>
      <c r="AC98" s="330"/>
      <c r="AD98" s="330"/>
      <c r="AE98" s="330"/>
      <c r="AF98" s="330"/>
      <c r="AG98" s="330"/>
      <c r="AH98" s="330"/>
      <c r="AI98" s="330"/>
      <c r="AJ98" s="330"/>
      <c r="AK98" s="330"/>
      <c r="AL98" s="330"/>
      <c r="AM98" s="330"/>
      <c r="AN98" s="330"/>
      <c r="AO98" s="330"/>
      <c r="AP98" s="330"/>
      <c r="AQ98" s="330"/>
      <c r="AR98" s="330"/>
      <c r="AS98" s="330"/>
      <c r="AT98" s="330"/>
      <c r="AU98" s="330"/>
      <c r="AV98" s="330"/>
      <c r="AW98" s="330"/>
      <c r="AX98" s="330"/>
      <c r="AY98" s="330"/>
      <c r="AZ98" s="330"/>
      <c r="BA98" s="330"/>
      <c r="BB98" s="330"/>
      <c r="BC98" s="330"/>
      <c r="BD98" s="330"/>
      <c r="BE98" s="330"/>
      <c r="BF98" s="330"/>
      <c r="BG98" s="330"/>
      <c r="BH98" s="330"/>
      <c r="BI98" s="330"/>
      <c r="BJ98" s="330"/>
      <c r="BK98" s="330"/>
      <c r="BL98" s="330"/>
      <c r="BM98" s="330"/>
      <c r="BN98" s="330"/>
      <c r="BO98" s="330"/>
      <c r="BP98" s="330"/>
      <c r="BQ98" s="330"/>
      <c r="BR98" s="330"/>
      <c r="BS98" s="330"/>
    </row>
    <row r="99" spans="1:77" ht="37.5" customHeight="1" x14ac:dyDescent="0.3">
      <c r="A99" s="331" t="s">
        <v>143</v>
      </c>
      <c r="B99" s="331" t="s">
        <v>144</v>
      </c>
      <c r="C99" s="331" t="s">
        <v>145</v>
      </c>
      <c r="D99" s="331" t="s">
        <v>146</v>
      </c>
      <c r="E99" s="331" t="s">
        <v>147</v>
      </c>
      <c r="F99" s="340" t="s">
        <v>148</v>
      </c>
      <c r="G99" s="332" t="s">
        <v>149</v>
      </c>
      <c r="H99" s="333"/>
      <c r="I99" s="331" t="s">
        <v>150</v>
      </c>
      <c r="J99" s="331" t="s">
        <v>151</v>
      </c>
      <c r="K99" s="331" t="s">
        <v>152</v>
      </c>
      <c r="L99" s="334" t="s">
        <v>153</v>
      </c>
      <c r="M99" s="335"/>
      <c r="O99" s="330"/>
      <c r="P99" s="336"/>
      <c r="Q99" s="337"/>
      <c r="R99" s="330"/>
      <c r="S99" s="337"/>
      <c r="T99" s="330"/>
      <c r="U99" s="337"/>
      <c r="V99" s="330"/>
      <c r="W99" s="337"/>
      <c r="X99" s="330"/>
      <c r="Y99" s="337"/>
      <c r="Z99" s="337"/>
      <c r="AA99" s="330"/>
      <c r="AB99" s="330"/>
      <c r="AC99" s="336"/>
      <c r="AD99" s="337"/>
      <c r="AE99" s="337"/>
      <c r="AF99" s="337"/>
      <c r="AG99" s="337"/>
      <c r="AH99" s="336"/>
      <c r="AI99" s="337"/>
      <c r="AJ99" s="337"/>
      <c r="AK99" s="337"/>
      <c r="AL99" s="330"/>
      <c r="AM99" s="336"/>
      <c r="AN99" s="338"/>
      <c r="AO99" s="336"/>
      <c r="AP99" s="337"/>
      <c r="AQ99" s="337"/>
      <c r="AR99" s="337"/>
      <c r="AS99" s="337"/>
      <c r="AT99" s="337"/>
      <c r="AU99" s="337"/>
      <c r="AV99" s="337"/>
      <c r="AW99" s="337"/>
      <c r="AX99" s="330"/>
      <c r="AY99" s="337"/>
      <c r="AZ99" s="337"/>
      <c r="BA99" s="337"/>
      <c r="BB99" s="330"/>
      <c r="BC99" s="337"/>
      <c r="BD99" s="337"/>
      <c r="BE99" s="337"/>
      <c r="BF99" s="337"/>
      <c r="BG99" s="330"/>
      <c r="BH99" s="337"/>
      <c r="BI99" s="337"/>
      <c r="BJ99" s="337"/>
      <c r="BK99" s="337"/>
      <c r="BL99" s="330"/>
      <c r="BM99" s="337"/>
      <c r="BN99" s="337"/>
      <c r="BO99" s="337"/>
      <c r="BP99" s="337"/>
      <c r="BQ99" s="337"/>
      <c r="BR99" s="337"/>
      <c r="BS99" s="336"/>
    </row>
    <row r="100" spans="1:77" x14ac:dyDescent="0.2">
      <c r="A100" s="339"/>
      <c r="B100" s="339"/>
      <c r="C100" s="339"/>
      <c r="D100" s="339"/>
      <c r="E100" s="339"/>
      <c r="F100" s="340"/>
      <c r="G100" s="340" t="s">
        <v>154</v>
      </c>
      <c r="H100" s="341" t="s">
        <v>155</v>
      </c>
      <c r="I100" s="339"/>
      <c r="J100" s="339"/>
      <c r="K100" s="339"/>
      <c r="L100" s="331" t="s">
        <v>156</v>
      </c>
      <c r="M100" s="340" t="s">
        <v>157</v>
      </c>
      <c r="O100" s="342"/>
      <c r="P100" s="330"/>
      <c r="Q100" s="342"/>
      <c r="R100" s="342"/>
      <c r="S100" s="330"/>
      <c r="T100" s="342"/>
      <c r="U100" s="342"/>
      <c r="V100" s="342"/>
      <c r="W100" s="342"/>
      <c r="X100" s="342"/>
      <c r="Y100" s="342"/>
      <c r="Z100" s="342"/>
      <c r="AA100" s="330"/>
      <c r="AB100" s="343"/>
      <c r="AC100" s="330"/>
      <c r="AD100" s="330"/>
      <c r="AE100" s="330"/>
      <c r="AF100" s="342"/>
      <c r="AG100" s="342"/>
      <c r="AH100" s="342"/>
      <c r="AI100" s="342"/>
      <c r="AJ100" s="342"/>
      <c r="AK100" s="342"/>
      <c r="AL100" s="330"/>
      <c r="AM100" s="342"/>
      <c r="AN100" s="342"/>
      <c r="AO100" s="343"/>
      <c r="AP100" s="342"/>
      <c r="AQ100" s="342"/>
      <c r="AR100" s="342"/>
      <c r="AS100" s="330"/>
      <c r="AT100" s="342"/>
      <c r="AU100" s="342"/>
      <c r="AV100" s="342"/>
      <c r="AW100" s="342"/>
      <c r="AX100" s="342"/>
      <c r="AY100" s="342"/>
      <c r="AZ100" s="342"/>
      <c r="BA100" s="342"/>
      <c r="BB100" s="330"/>
      <c r="BC100" s="342"/>
      <c r="BD100" s="342"/>
      <c r="BE100" s="342"/>
      <c r="BF100" s="342"/>
      <c r="BG100" s="330"/>
      <c r="BH100" s="342"/>
      <c r="BI100" s="342"/>
      <c r="BJ100" s="342"/>
      <c r="BK100" s="342"/>
      <c r="BL100" s="330"/>
      <c r="BM100" s="342"/>
      <c r="BN100" s="342"/>
      <c r="BO100" s="342"/>
      <c r="BP100" s="342"/>
      <c r="BQ100" s="330"/>
      <c r="BR100" s="342"/>
      <c r="BS100" s="343"/>
    </row>
    <row r="101" spans="1:77" s="362" customFormat="1" ht="81" x14ac:dyDescent="0.2">
      <c r="A101" s="349">
        <v>1</v>
      </c>
      <c r="B101" s="345" t="s">
        <v>161</v>
      </c>
      <c r="C101" s="349"/>
      <c r="D101" s="360" t="s">
        <v>159</v>
      </c>
      <c r="E101" s="348" t="s">
        <v>162</v>
      </c>
      <c r="F101" s="447" t="s">
        <v>262</v>
      </c>
      <c r="G101" s="443" t="s">
        <v>159</v>
      </c>
      <c r="H101" s="348"/>
      <c r="I101" s="449">
        <v>1936</v>
      </c>
      <c r="J101" s="450">
        <v>1</v>
      </c>
      <c r="K101" s="606" t="s">
        <v>330</v>
      </c>
      <c r="L101" s="479">
        <v>10</v>
      </c>
      <c r="M101" s="350"/>
      <c r="O101" s="363"/>
      <c r="P101" s="363"/>
      <c r="Q101" s="363"/>
      <c r="R101" s="363"/>
      <c r="S101" s="363"/>
      <c r="T101" s="363"/>
      <c r="U101" s="363"/>
      <c r="V101" s="363"/>
      <c r="W101" s="363"/>
      <c r="X101" s="363"/>
      <c r="Y101" s="363"/>
      <c r="Z101" s="363"/>
      <c r="AA101" s="363"/>
      <c r="AB101" s="363"/>
      <c r="AC101" s="363"/>
      <c r="AD101" s="363"/>
      <c r="AE101" s="363"/>
      <c r="AF101" s="363"/>
      <c r="AG101" s="363"/>
      <c r="AH101" s="363"/>
      <c r="AI101" s="363"/>
      <c r="AJ101" s="363"/>
      <c r="AK101" s="363"/>
      <c r="AL101" s="363"/>
      <c r="AM101" s="363"/>
      <c r="AN101" s="363"/>
      <c r="AO101" s="363"/>
      <c r="AP101" s="363"/>
      <c r="AQ101" s="363"/>
      <c r="AR101" s="363"/>
      <c r="AS101" s="363"/>
      <c r="AT101" s="363"/>
      <c r="AU101" s="363"/>
      <c r="AV101" s="363"/>
      <c r="AW101" s="363"/>
      <c r="AX101" s="363"/>
      <c r="AY101" s="363"/>
      <c r="AZ101" s="363"/>
      <c r="BA101" s="363"/>
      <c r="BB101" s="363"/>
      <c r="BC101" s="363"/>
      <c r="BD101" s="363"/>
      <c r="BE101" s="363"/>
      <c r="BF101" s="363"/>
      <c r="BG101" s="363"/>
      <c r="BH101" s="363"/>
      <c r="BI101" s="363"/>
      <c r="BJ101" s="363"/>
      <c r="BK101" s="363"/>
      <c r="BL101" s="363"/>
      <c r="BM101" s="363"/>
      <c r="BN101" s="363"/>
      <c r="BO101" s="363"/>
      <c r="BP101" s="363"/>
      <c r="BQ101" s="363"/>
      <c r="BR101" s="363"/>
      <c r="BS101" s="363"/>
    </row>
    <row r="102" spans="1:77" s="362" customFormat="1" ht="81" x14ac:dyDescent="0.2">
      <c r="A102" s="349">
        <v>2</v>
      </c>
      <c r="B102" s="345" t="s">
        <v>161</v>
      </c>
      <c r="C102" s="349"/>
      <c r="D102" s="360" t="s">
        <v>159</v>
      </c>
      <c r="E102" s="348" t="s">
        <v>162</v>
      </c>
      <c r="F102" s="447" t="s">
        <v>263</v>
      </c>
      <c r="G102" s="443" t="s">
        <v>159</v>
      </c>
      <c r="H102" s="348"/>
      <c r="I102" s="449">
        <v>1936</v>
      </c>
      <c r="J102" s="450">
        <v>1</v>
      </c>
      <c r="K102" s="607"/>
      <c r="L102" s="450">
        <v>1</v>
      </c>
      <c r="M102" s="350"/>
      <c r="O102" s="363"/>
      <c r="P102" s="363"/>
      <c r="Q102" s="363"/>
      <c r="R102" s="363"/>
      <c r="S102" s="363"/>
      <c r="T102" s="363"/>
      <c r="U102" s="363"/>
      <c r="V102" s="363"/>
      <c r="W102" s="363"/>
      <c r="X102" s="363"/>
      <c r="Y102" s="363"/>
      <c r="Z102" s="363"/>
      <c r="AA102" s="363"/>
      <c r="AB102" s="363"/>
      <c r="AC102" s="363"/>
      <c r="AD102" s="363"/>
      <c r="AE102" s="363"/>
      <c r="AF102" s="363"/>
      <c r="AG102" s="363"/>
      <c r="AH102" s="363"/>
      <c r="AI102" s="363"/>
      <c r="AJ102" s="363"/>
      <c r="AK102" s="363"/>
      <c r="AL102" s="363"/>
      <c r="AM102" s="363"/>
      <c r="AN102" s="363"/>
      <c r="AO102" s="363"/>
      <c r="AP102" s="363"/>
      <c r="AQ102" s="363"/>
      <c r="AR102" s="363"/>
      <c r="AS102" s="363"/>
      <c r="AT102" s="363"/>
      <c r="AU102" s="363"/>
      <c r="AV102" s="363"/>
      <c r="AW102" s="363"/>
      <c r="AX102" s="363"/>
      <c r="AY102" s="363"/>
      <c r="AZ102" s="363"/>
      <c r="BA102" s="363"/>
      <c r="BB102" s="363"/>
      <c r="BC102" s="363"/>
      <c r="BD102" s="363"/>
      <c r="BE102" s="363"/>
      <c r="BF102" s="363"/>
      <c r="BG102" s="363"/>
      <c r="BH102" s="363"/>
      <c r="BI102" s="363"/>
      <c r="BJ102" s="363"/>
      <c r="BK102" s="363"/>
      <c r="BL102" s="363"/>
      <c r="BM102" s="363"/>
      <c r="BN102" s="363"/>
      <c r="BO102" s="363"/>
      <c r="BP102" s="363"/>
      <c r="BQ102" s="363"/>
      <c r="BR102" s="363"/>
      <c r="BS102" s="363"/>
    </row>
    <row r="103" spans="1:77" s="362" customFormat="1" ht="81" x14ac:dyDescent="0.2">
      <c r="A103" s="349">
        <v>3</v>
      </c>
      <c r="B103" s="345" t="s">
        <v>161</v>
      </c>
      <c r="C103" s="349"/>
      <c r="D103" s="360" t="s">
        <v>159</v>
      </c>
      <c r="E103" s="348" t="s">
        <v>162</v>
      </c>
      <c r="F103" s="447" t="s">
        <v>507</v>
      </c>
      <c r="G103" s="443" t="s">
        <v>159</v>
      </c>
      <c r="H103" s="348"/>
      <c r="I103" s="477">
        <v>1056</v>
      </c>
      <c r="J103" s="450">
        <v>2</v>
      </c>
      <c r="K103" s="607"/>
      <c r="L103" s="478">
        <v>1</v>
      </c>
      <c r="M103" s="350"/>
      <c r="O103" s="363"/>
      <c r="P103" s="363"/>
      <c r="Q103" s="363"/>
      <c r="R103" s="363"/>
      <c r="S103" s="363"/>
      <c r="T103" s="363"/>
      <c r="U103" s="363"/>
      <c r="V103" s="363"/>
      <c r="W103" s="363"/>
      <c r="X103" s="363"/>
      <c r="Y103" s="363"/>
      <c r="Z103" s="363"/>
      <c r="AA103" s="363"/>
      <c r="AB103" s="363"/>
      <c r="AC103" s="363"/>
      <c r="AD103" s="363"/>
      <c r="AE103" s="363"/>
      <c r="AF103" s="363"/>
      <c r="AG103" s="363"/>
      <c r="AH103" s="363"/>
      <c r="AI103" s="363"/>
      <c r="AJ103" s="363"/>
      <c r="AK103" s="363"/>
      <c r="AL103" s="363"/>
      <c r="AM103" s="363"/>
      <c r="AN103" s="363"/>
      <c r="AO103" s="363"/>
      <c r="AP103" s="363"/>
      <c r="AQ103" s="363"/>
      <c r="AR103" s="363"/>
      <c r="AS103" s="363"/>
      <c r="AT103" s="363"/>
      <c r="AU103" s="363"/>
      <c r="AV103" s="363"/>
      <c r="AW103" s="363"/>
      <c r="AX103" s="363"/>
      <c r="AY103" s="363"/>
      <c r="AZ103" s="363"/>
      <c r="BA103" s="363"/>
      <c r="BB103" s="363"/>
      <c r="BC103" s="363"/>
      <c r="BD103" s="363"/>
      <c r="BE103" s="363"/>
      <c r="BF103" s="363"/>
      <c r="BG103" s="363"/>
      <c r="BH103" s="363"/>
      <c r="BI103" s="363"/>
      <c r="BJ103" s="363"/>
      <c r="BK103" s="363"/>
      <c r="BL103" s="363"/>
      <c r="BM103" s="363"/>
      <c r="BN103" s="363"/>
      <c r="BO103" s="363"/>
      <c r="BP103" s="363"/>
      <c r="BQ103" s="363"/>
      <c r="BR103" s="363"/>
      <c r="BS103" s="363"/>
    </row>
    <row r="104" spans="1:77" s="362" customFormat="1" ht="81" x14ac:dyDescent="0.2">
      <c r="A104" s="349">
        <v>4</v>
      </c>
      <c r="B104" s="345" t="s">
        <v>161</v>
      </c>
      <c r="C104" s="349"/>
      <c r="D104" s="448" t="s">
        <v>159</v>
      </c>
      <c r="E104" s="348" t="s">
        <v>162</v>
      </c>
      <c r="F104" s="481" t="s">
        <v>508</v>
      </c>
      <c r="G104" s="443" t="s">
        <v>159</v>
      </c>
      <c r="H104" s="348"/>
      <c r="I104" s="449">
        <v>1056</v>
      </c>
      <c r="J104" s="450">
        <v>2</v>
      </c>
      <c r="K104" s="607"/>
      <c r="L104" s="450">
        <v>6</v>
      </c>
      <c r="M104" s="350"/>
      <c r="O104" s="363"/>
      <c r="P104" s="363"/>
      <c r="Q104" s="363"/>
      <c r="R104" s="363"/>
      <c r="S104" s="363"/>
      <c r="T104" s="363"/>
      <c r="U104" s="363"/>
      <c r="V104" s="363"/>
      <c r="W104" s="363"/>
      <c r="X104" s="363"/>
      <c r="Y104" s="363"/>
      <c r="Z104" s="363"/>
      <c r="AA104" s="363"/>
      <c r="AB104" s="363"/>
      <c r="AC104" s="363"/>
      <c r="AD104" s="363"/>
      <c r="AE104" s="363"/>
      <c r="AF104" s="363"/>
      <c r="AG104" s="363"/>
      <c r="AH104" s="363"/>
      <c r="AI104" s="363"/>
      <c r="AJ104" s="363"/>
      <c r="AK104" s="363"/>
      <c r="AL104" s="363"/>
      <c r="AM104" s="363"/>
      <c r="AN104" s="363"/>
      <c r="AO104" s="363"/>
      <c r="AP104" s="363"/>
      <c r="AQ104" s="363"/>
      <c r="AR104" s="363"/>
      <c r="AS104" s="363"/>
      <c r="AT104" s="363"/>
      <c r="AU104" s="363"/>
      <c r="AV104" s="363"/>
      <c r="AW104" s="363"/>
      <c r="AX104" s="363"/>
      <c r="AY104" s="363"/>
      <c r="AZ104" s="363"/>
      <c r="BA104" s="363"/>
      <c r="BB104" s="363"/>
      <c r="BC104" s="363"/>
      <c r="BD104" s="363"/>
      <c r="BE104" s="363"/>
      <c r="BF104" s="363"/>
      <c r="BG104" s="363"/>
      <c r="BH104" s="363"/>
      <c r="BI104" s="363"/>
      <c r="BJ104" s="363"/>
      <c r="BK104" s="363"/>
      <c r="BL104" s="363"/>
      <c r="BM104" s="363"/>
      <c r="BN104" s="363"/>
      <c r="BO104" s="363"/>
      <c r="BP104" s="363"/>
      <c r="BQ104" s="363"/>
      <c r="BR104" s="363"/>
      <c r="BS104" s="363"/>
    </row>
    <row r="105" spans="1:77" s="351" customFormat="1" ht="81" x14ac:dyDescent="0.2">
      <c r="A105" s="349">
        <v>5</v>
      </c>
      <c r="B105" s="345" t="s">
        <v>161</v>
      </c>
      <c r="C105" s="344"/>
      <c r="D105" s="347" t="s">
        <v>159</v>
      </c>
      <c r="E105" s="348" t="s">
        <v>162</v>
      </c>
      <c r="F105" s="481" t="s">
        <v>323</v>
      </c>
      <c r="G105" s="443" t="s">
        <v>159</v>
      </c>
      <c r="H105" s="348"/>
      <c r="I105" s="449">
        <v>528</v>
      </c>
      <c r="J105" s="450">
        <v>1</v>
      </c>
      <c r="K105" s="608"/>
      <c r="L105" s="349">
        <v>1</v>
      </c>
      <c r="M105" s="349"/>
      <c r="O105" s="352"/>
      <c r="P105" s="352"/>
      <c r="Q105" s="352"/>
      <c r="R105" s="352"/>
      <c r="S105" s="352"/>
      <c r="T105" s="352"/>
      <c r="U105" s="352"/>
      <c r="V105" s="352"/>
      <c r="W105" s="352"/>
      <c r="X105" s="352"/>
      <c r="Y105" s="352"/>
      <c r="Z105" s="352"/>
      <c r="AA105" s="352"/>
      <c r="AB105" s="352"/>
      <c r="AC105" s="352"/>
      <c r="AD105" s="352"/>
      <c r="AE105" s="352"/>
      <c r="AF105" s="352"/>
      <c r="AG105" s="352"/>
      <c r="AH105" s="352"/>
      <c r="AI105" s="352"/>
      <c r="AJ105" s="352"/>
      <c r="AK105" s="352"/>
      <c r="AL105" s="352"/>
      <c r="AM105" s="352"/>
      <c r="AN105" s="352"/>
      <c r="AO105" s="352"/>
      <c r="AP105" s="352"/>
      <c r="AQ105" s="352"/>
      <c r="AR105" s="352"/>
      <c r="AS105" s="352"/>
      <c r="AT105" s="352"/>
      <c r="AU105" s="352"/>
      <c r="AV105" s="352"/>
      <c r="AW105" s="352"/>
      <c r="AX105" s="352"/>
      <c r="AY105" s="352"/>
      <c r="AZ105" s="352"/>
      <c r="BA105" s="352"/>
      <c r="BB105" s="352"/>
      <c r="BC105" s="352"/>
      <c r="BD105" s="352"/>
      <c r="BE105" s="352"/>
      <c r="BF105" s="352"/>
      <c r="BG105" s="352"/>
      <c r="BH105" s="352"/>
      <c r="BI105" s="352"/>
      <c r="BJ105" s="352"/>
      <c r="BK105" s="352"/>
      <c r="BL105" s="352"/>
      <c r="BM105" s="352"/>
      <c r="BN105" s="352"/>
      <c r="BO105" s="352"/>
      <c r="BP105" s="352"/>
      <c r="BQ105" s="352"/>
      <c r="BR105" s="352"/>
      <c r="BS105" s="352"/>
    </row>
    <row r="106" spans="1:77" ht="18" customHeight="1" x14ac:dyDescent="0.2">
      <c r="A106" s="353"/>
      <c r="B106" s="354"/>
      <c r="C106" s="355">
        <v>0</v>
      </c>
      <c r="D106" s="356">
        <v>5</v>
      </c>
      <c r="E106" s="357"/>
      <c r="F106" s="358"/>
      <c r="G106" s="358"/>
      <c r="H106" s="358"/>
      <c r="I106" s="364">
        <f>SUM(I101:I105)</f>
        <v>6512</v>
      </c>
      <c r="J106" s="364">
        <f>SUM(J101:J105)</f>
        <v>7</v>
      </c>
      <c r="K106" s="359"/>
      <c r="L106" s="364">
        <f>SUM(L101:L105)</f>
        <v>19</v>
      </c>
      <c r="M106" s="364">
        <f>SUM(M101:M105)</f>
        <v>0</v>
      </c>
      <c r="O106" s="330"/>
      <c r="P106" s="330"/>
      <c r="Q106" s="330"/>
      <c r="R106" s="330"/>
      <c r="S106" s="330"/>
      <c r="T106" s="330"/>
      <c r="U106" s="330"/>
      <c r="V106" s="330"/>
      <c r="W106" s="330"/>
      <c r="X106" s="330"/>
      <c r="Y106" s="330"/>
      <c r="Z106" s="330"/>
      <c r="AA106" s="330"/>
      <c r="AB106" s="330"/>
      <c r="AC106" s="330"/>
      <c r="AD106" s="330"/>
      <c r="AE106" s="330"/>
      <c r="AF106" s="330"/>
      <c r="AG106" s="330"/>
      <c r="AH106" s="330"/>
      <c r="AI106" s="330"/>
      <c r="AJ106" s="330"/>
      <c r="AK106" s="330"/>
      <c r="AL106" s="330"/>
      <c r="AM106" s="330"/>
      <c r="AN106" s="330"/>
      <c r="AO106" s="330"/>
      <c r="AP106" s="330"/>
      <c r="AQ106" s="330"/>
      <c r="AR106" s="330"/>
      <c r="AS106" s="330"/>
      <c r="AT106" s="330"/>
      <c r="AU106" s="330"/>
      <c r="AV106" s="330"/>
      <c r="AW106" s="330"/>
      <c r="AX106" s="330"/>
      <c r="AY106" s="330"/>
      <c r="AZ106" s="330"/>
      <c r="BA106" s="330"/>
      <c r="BB106" s="330"/>
      <c r="BC106" s="330"/>
      <c r="BD106" s="330"/>
      <c r="BE106" s="330"/>
      <c r="BF106" s="330"/>
      <c r="BG106" s="330"/>
      <c r="BH106" s="330"/>
      <c r="BI106" s="330"/>
      <c r="BJ106" s="330"/>
      <c r="BK106" s="330"/>
      <c r="BL106" s="330"/>
      <c r="BM106" s="330"/>
      <c r="BN106" s="330"/>
      <c r="BO106" s="330"/>
      <c r="BP106" s="330"/>
      <c r="BQ106" s="330"/>
      <c r="BR106" s="330"/>
      <c r="BS106" s="330"/>
    </row>
    <row r="107" spans="1:77" ht="19.5" x14ac:dyDescent="0.2">
      <c r="A107" s="602" t="s">
        <v>0</v>
      </c>
      <c r="B107" s="602"/>
      <c r="C107" s="602"/>
      <c r="D107" s="602"/>
      <c r="E107" s="602"/>
      <c r="F107" s="602"/>
      <c r="G107" s="602"/>
      <c r="H107" s="602"/>
      <c r="I107" s="602"/>
      <c r="J107" s="602"/>
      <c r="K107" s="602"/>
      <c r="L107" s="602"/>
      <c r="M107" s="602"/>
    </row>
    <row r="108" spans="1:77" ht="19.5" x14ac:dyDescent="0.2">
      <c r="A108" s="310"/>
      <c r="B108" s="308"/>
      <c r="C108" s="308"/>
      <c r="D108" s="308"/>
      <c r="E108" s="308"/>
      <c r="F108" s="463"/>
      <c r="G108" s="308"/>
      <c r="H108" s="308"/>
      <c r="I108" s="308"/>
      <c r="J108" s="308"/>
      <c r="K108" s="308"/>
      <c r="L108" s="308"/>
      <c r="M108" s="311" t="s">
        <v>52</v>
      </c>
    </row>
    <row r="109" spans="1:77" ht="15.75" x14ac:dyDescent="0.2">
      <c r="A109" s="312" t="s">
        <v>140</v>
      </c>
      <c r="B109" s="308"/>
      <c r="C109" s="308"/>
      <c r="D109" s="308"/>
      <c r="E109" s="308"/>
      <c r="F109" s="308"/>
      <c r="G109" s="308"/>
      <c r="H109" s="308"/>
      <c r="I109" s="308"/>
      <c r="J109" s="308"/>
      <c r="K109" s="308"/>
      <c r="L109" s="313"/>
    </row>
    <row r="110" spans="1:77" ht="15.75" x14ac:dyDescent="0.2">
      <c r="A110" s="312" t="s">
        <v>141</v>
      </c>
      <c r="B110" s="308"/>
      <c r="C110" s="308"/>
      <c r="D110" s="308"/>
      <c r="E110" s="308"/>
      <c r="F110" s="308"/>
      <c r="G110" s="308"/>
      <c r="H110" s="308"/>
      <c r="I110" s="308"/>
      <c r="J110" s="308"/>
      <c r="K110" s="308"/>
      <c r="L110" s="308"/>
      <c r="M110" s="314"/>
    </row>
    <row r="111" spans="1:77" ht="6.95" customHeight="1" x14ac:dyDescent="0.2">
      <c r="A111" s="315"/>
      <c r="B111" s="315"/>
      <c r="C111" s="315"/>
      <c r="D111" s="315"/>
      <c r="E111" s="315"/>
      <c r="F111" s="316"/>
      <c r="G111" s="316"/>
      <c r="H111" s="315"/>
      <c r="I111" s="315"/>
      <c r="J111" s="315"/>
      <c r="K111" s="315"/>
      <c r="L111" s="315"/>
      <c r="M111" s="315"/>
    </row>
    <row r="112" spans="1:77" ht="21.95" customHeight="1" x14ac:dyDescent="0.2">
      <c r="A112" s="317" t="s">
        <v>142</v>
      </c>
      <c r="B112" s="318"/>
      <c r="C112" s="318" t="s">
        <v>56</v>
      </c>
      <c r="D112" s="318"/>
      <c r="E112" s="318"/>
      <c r="F112" s="319"/>
      <c r="G112" s="319"/>
      <c r="H112" s="319" t="s">
        <v>4</v>
      </c>
      <c r="I112" s="320" t="s">
        <v>491</v>
      </c>
      <c r="J112" s="319"/>
      <c r="K112" s="319"/>
      <c r="L112" s="319"/>
      <c r="M112" s="321"/>
    </row>
    <row r="113" spans="1:77" ht="6.95" customHeight="1" x14ac:dyDescent="0.2">
      <c r="A113" s="322"/>
      <c r="B113" s="323"/>
      <c r="C113" s="323"/>
      <c r="D113" s="323"/>
      <c r="E113" s="323"/>
      <c r="F113" s="322"/>
      <c r="G113" s="322"/>
      <c r="H113" s="322"/>
      <c r="I113" s="322"/>
      <c r="J113" s="322"/>
      <c r="K113" s="322"/>
      <c r="L113" s="322"/>
      <c r="M113" s="315"/>
    </row>
    <row r="114" spans="1:77" ht="21.95" customHeight="1" x14ac:dyDescent="0.2">
      <c r="A114" s="324" t="s">
        <v>106</v>
      </c>
      <c r="B114" s="318"/>
      <c r="C114" s="325"/>
      <c r="D114" s="318" t="s">
        <v>476</v>
      </c>
      <c r="E114" s="318"/>
      <c r="F114" s="326" t="s">
        <v>6</v>
      </c>
      <c r="G114" s="327" t="s">
        <v>353</v>
      </c>
      <c r="H114" s="323"/>
      <c r="I114" s="323"/>
      <c r="J114" s="323"/>
      <c r="K114" s="323"/>
      <c r="L114" s="323"/>
      <c r="M114" s="328"/>
      <c r="N114" s="329"/>
      <c r="O114" s="315"/>
      <c r="P114" s="315"/>
      <c r="Q114" s="315"/>
      <c r="R114" s="329"/>
      <c r="S114" s="329"/>
      <c r="U114" s="330"/>
      <c r="V114" s="330"/>
      <c r="W114" s="330"/>
      <c r="X114" s="330"/>
      <c r="Y114" s="330"/>
      <c r="Z114" s="330"/>
      <c r="AA114" s="330"/>
      <c r="AB114" s="330"/>
      <c r="AC114" s="330"/>
      <c r="AD114" s="330"/>
      <c r="AE114" s="330"/>
      <c r="AF114" s="330"/>
      <c r="AG114" s="330"/>
      <c r="AH114" s="330"/>
      <c r="AI114" s="330"/>
      <c r="AJ114" s="330"/>
      <c r="AK114" s="330"/>
      <c r="AL114" s="330"/>
      <c r="AM114" s="330"/>
      <c r="AN114" s="330"/>
      <c r="AO114" s="330"/>
      <c r="AP114" s="330"/>
      <c r="AQ114" s="330"/>
      <c r="AR114" s="330"/>
      <c r="AS114" s="330"/>
      <c r="AT114" s="330"/>
      <c r="AU114" s="330"/>
      <c r="AV114" s="330"/>
      <c r="AW114" s="330"/>
      <c r="AX114" s="330"/>
      <c r="AY114" s="330"/>
      <c r="AZ114" s="330"/>
      <c r="BA114" s="330"/>
      <c r="BB114" s="330"/>
      <c r="BC114" s="330"/>
      <c r="BD114" s="330"/>
      <c r="BE114" s="330"/>
      <c r="BF114" s="330"/>
      <c r="BG114" s="330"/>
      <c r="BH114" s="330"/>
      <c r="BI114" s="330"/>
      <c r="BJ114" s="330"/>
      <c r="BK114" s="330"/>
      <c r="BL114" s="330"/>
      <c r="BM114" s="330"/>
      <c r="BN114" s="330"/>
      <c r="BO114" s="330"/>
      <c r="BP114" s="330"/>
      <c r="BQ114" s="330"/>
      <c r="BR114" s="330"/>
      <c r="BS114" s="330"/>
      <c r="BT114" s="330"/>
      <c r="BU114" s="330"/>
      <c r="BV114" s="330"/>
      <c r="BW114" s="330"/>
      <c r="BX114" s="330"/>
      <c r="BY114" s="330"/>
    </row>
    <row r="115" spans="1:77" ht="11.25" customHeight="1" x14ac:dyDescent="0.2">
      <c r="A115" s="315"/>
      <c r="B115" s="315"/>
      <c r="C115" s="315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O115" s="330"/>
      <c r="P115" s="330"/>
      <c r="Q115" s="330"/>
      <c r="R115" s="330"/>
      <c r="S115" s="330"/>
      <c r="T115" s="330"/>
      <c r="U115" s="330"/>
      <c r="V115" s="330"/>
      <c r="W115" s="330"/>
      <c r="X115" s="330"/>
      <c r="Y115" s="330"/>
      <c r="Z115" s="330"/>
      <c r="AA115" s="330"/>
      <c r="AB115" s="330"/>
      <c r="AC115" s="330"/>
      <c r="AD115" s="330"/>
      <c r="AE115" s="330"/>
      <c r="AF115" s="330"/>
      <c r="AG115" s="330"/>
      <c r="AH115" s="330"/>
      <c r="AI115" s="330"/>
      <c r="AJ115" s="330"/>
      <c r="AK115" s="330"/>
      <c r="AL115" s="330"/>
      <c r="AM115" s="330"/>
      <c r="AN115" s="330"/>
      <c r="AO115" s="330"/>
      <c r="AP115" s="330"/>
      <c r="AQ115" s="330"/>
      <c r="AR115" s="330"/>
      <c r="AS115" s="330"/>
      <c r="AT115" s="330"/>
      <c r="AU115" s="330"/>
      <c r="AV115" s="330"/>
      <c r="AW115" s="330"/>
      <c r="AX115" s="330"/>
      <c r="AY115" s="330"/>
      <c r="AZ115" s="330"/>
      <c r="BA115" s="330"/>
      <c r="BB115" s="330"/>
      <c r="BC115" s="330"/>
      <c r="BD115" s="330"/>
      <c r="BE115" s="330"/>
      <c r="BF115" s="330"/>
      <c r="BG115" s="330"/>
      <c r="BH115" s="330"/>
      <c r="BI115" s="330"/>
      <c r="BJ115" s="330"/>
      <c r="BK115" s="330"/>
      <c r="BL115" s="330"/>
      <c r="BM115" s="330"/>
      <c r="BN115" s="330"/>
      <c r="BO115" s="330"/>
      <c r="BP115" s="330"/>
      <c r="BQ115" s="330"/>
      <c r="BR115" s="330"/>
      <c r="BS115" s="330"/>
    </row>
    <row r="116" spans="1:77" ht="37.5" customHeight="1" x14ac:dyDescent="0.3">
      <c r="A116" s="331" t="s">
        <v>143</v>
      </c>
      <c r="B116" s="331" t="s">
        <v>144</v>
      </c>
      <c r="C116" s="331" t="s">
        <v>145</v>
      </c>
      <c r="D116" s="331" t="s">
        <v>146</v>
      </c>
      <c r="E116" s="331" t="s">
        <v>147</v>
      </c>
      <c r="F116" s="340" t="s">
        <v>148</v>
      </c>
      <c r="G116" s="332" t="s">
        <v>149</v>
      </c>
      <c r="H116" s="333"/>
      <c r="I116" s="331" t="s">
        <v>150</v>
      </c>
      <c r="J116" s="331" t="s">
        <v>151</v>
      </c>
      <c r="K116" s="331" t="s">
        <v>152</v>
      </c>
      <c r="L116" s="334" t="s">
        <v>153</v>
      </c>
      <c r="M116" s="335"/>
      <c r="O116" s="330"/>
      <c r="P116" s="336"/>
      <c r="Q116" s="337"/>
      <c r="R116" s="330"/>
      <c r="S116" s="337"/>
      <c r="T116" s="330"/>
      <c r="U116" s="337"/>
      <c r="V116" s="330"/>
      <c r="W116" s="337"/>
      <c r="X116" s="330"/>
      <c r="Y116" s="337"/>
      <c r="Z116" s="337"/>
      <c r="AA116" s="330"/>
      <c r="AB116" s="330"/>
      <c r="AC116" s="336"/>
      <c r="AD116" s="337"/>
      <c r="AE116" s="337"/>
      <c r="AF116" s="337"/>
      <c r="AG116" s="337"/>
      <c r="AH116" s="336"/>
      <c r="AI116" s="337"/>
      <c r="AJ116" s="337"/>
      <c r="AK116" s="337"/>
      <c r="AL116" s="330"/>
      <c r="AM116" s="336"/>
      <c r="AN116" s="338"/>
      <c r="AO116" s="336"/>
      <c r="AP116" s="337"/>
      <c r="AQ116" s="337"/>
      <c r="AR116" s="337"/>
      <c r="AS116" s="337"/>
      <c r="AT116" s="337"/>
      <c r="AU116" s="337"/>
      <c r="AV116" s="337"/>
      <c r="AW116" s="337"/>
      <c r="AX116" s="330"/>
      <c r="AY116" s="337"/>
      <c r="AZ116" s="337"/>
      <c r="BA116" s="337"/>
      <c r="BB116" s="330"/>
      <c r="BC116" s="337"/>
      <c r="BD116" s="337"/>
      <c r="BE116" s="337"/>
      <c r="BF116" s="337"/>
      <c r="BG116" s="330"/>
      <c r="BH116" s="337"/>
      <c r="BI116" s="337"/>
      <c r="BJ116" s="337"/>
      <c r="BK116" s="337"/>
      <c r="BL116" s="330"/>
      <c r="BM116" s="337"/>
      <c r="BN116" s="337"/>
      <c r="BO116" s="337"/>
      <c r="BP116" s="337"/>
      <c r="BQ116" s="337"/>
      <c r="BR116" s="337"/>
      <c r="BS116" s="336"/>
    </row>
    <row r="117" spans="1:77" x14ac:dyDescent="0.2">
      <c r="A117" s="339"/>
      <c r="B117" s="339"/>
      <c r="C117" s="339"/>
      <c r="D117" s="339"/>
      <c r="E117" s="339"/>
      <c r="F117" s="331"/>
      <c r="G117" s="340" t="s">
        <v>154</v>
      </c>
      <c r="H117" s="341" t="s">
        <v>155</v>
      </c>
      <c r="I117" s="339"/>
      <c r="J117" s="339"/>
      <c r="K117" s="339"/>
      <c r="L117" s="340" t="s">
        <v>156</v>
      </c>
      <c r="M117" s="340" t="s">
        <v>157</v>
      </c>
      <c r="O117" s="342"/>
      <c r="P117" s="330"/>
      <c r="Q117" s="342"/>
      <c r="R117" s="342"/>
      <c r="S117" s="330"/>
      <c r="T117" s="342"/>
      <c r="U117" s="342"/>
      <c r="V117" s="342"/>
      <c r="W117" s="342"/>
      <c r="X117" s="342"/>
      <c r="Y117" s="342"/>
      <c r="Z117" s="342"/>
      <c r="AA117" s="330"/>
      <c r="AB117" s="343"/>
      <c r="AC117" s="330"/>
      <c r="AD117" s="330"/>
      <c r="AE117" s="330"/>
      <c r="AF117" s="342"/>
      <c r="AG117" s="342"/>
      <c r="AH117" s="342"/>
      <c r="AI117" s="342"/>
      <c r="AJ117" s="342"/>
      <c r="AK117" s="342"/>
      <c r="AL117" s="330"/>
      <c r="AM117" s="342"/>
      <c r="AN117" s="342"/>
      <c r="AO117" s="343"/>
      <c r="AP117" s="342"/>
      <c r="AQ117" s="342"/>
      <c r="AR117" s="342"/>
      <c r="AS117" s="330"/>
      <c r="AT117" s="342"/>
      <c r="AU117" s="342"/>
      <c r="AV117" s="342"/>
      <c r="AW117" s="342"/>
      <c r="AX117" s="342"/>
      <c r="AY117" s="342"/>
      <c r="AZ117" s="342"/>
      <c r="BA117" s="342"/>
      <c r="BB117" s="330"/>
      <c r="BC117" s="342"/>
      <c r="BD117" s="342"/>
      <c r="BE117" s="342"/>
      <c r="BF117" s="342"/>
      <c r="BG117" s="330"/>
      <c r="BH117" s="342"/>
      <c r="BI117" s="342"/>
      <c r="BJ117" s="342"/>
      <c r="BK117" s="342"/>
      <c r="BL117" s="330"/>
      <c r="BM117" s="342"/>
      <c r="BN117" s="342"/>
      <c r="BO117" s="342"/>
      <c r="BP117" s="342"/>
      <c r="BQ117" s="330"/>
      <c r="BR117" s="342"/>
      <c r="BS117" s="343"/>
    </row>
    <row r="118" spans="1:77" s="362" customFormat="1" ht="81" x14ac:dyDescent="0.2">
      <c r="A118" s="349">
        <v>6</v>
      </c>
      <c r="B118" s="345" t="s">
        <v>161</v>
      </c>
      <c r="C118" s="349"/>
      <c r="D118" s="360" t="s">
        <v>159</v>
      </c>
      <c r="E118" s="348" t="s">
        <v>162</v>
      </c>
      <c r="F118" s="504" t="s">
        <v>509</v>
      </c>
      <c r="G118" s="443" t="s">
        <v>159</v>
      </c>
      <c r="H118" s="348"/>
      <c r="I118" s="449">
        <v>1056</v>
      </c>
      <c r="J118" s="479">
        <v>3</v>
      </c>
      <c r="K118" s="361" t="s">
        <v>330</v>
      </c>
      <c r="L118" s="349">
        <v>6</v>
      </c>
      <c r="M118" s="349"/>
      <c r="O118" s="363"/>
      <c r="P118" s="363"/>
      <c r="Q118" s="363"/>
      <c r="R118" s="363"/>
      <c r="S118" s="363"/>
      <c r="T118" s="363"/>
      <c r="U118" s="363"/>
      <c r="V118" s="363"/>
      <c r="W118" s="363"/>
      <c r="X118" s="363"/>
      <c r="Y118" s="363"/>
      <c r="Z118" s="363"/>
      <c r="AA118" s="363"/>
      <c r="AB118" s="363"/>
      <c r="AC118" s="363"/>
      <c r="AD118" s="363"/>
      <c r="AE118" s="363"/>
      <c r="AF118" s="363"/>
      <c r="AG118" s="363"/>
      <c r="AH118" s="363"/>
      <c r="AI118" s="363"/>
      <c r="AJ118" s="363"/>
      <c r="AK118" s="363"/>
      <c r="AL118" s="363"/>
      <c r="AM118" s="363"/>
      <c r="AN118" s="363"/>
      <c r="AO118" s="363"/>
      <c r="AP118" s="363"/>
      <c r="AQ118" s="363"/>
      <c r="AR118" s="363"/>
      <c r="AS118" s="363"/>
      <c r="AT118" s="363"/>
      <c r="AU118" s="363"/>
      <c r="AV118" s="363"/>
      <c r="AW118" s="363"/>
      <c r="AX118" s="363"/>
      <c r="AY118" s="363"/>
      <c r="AZ118" s="363"/>
      <c r="BA118" s="363"/>
      <c r="BB118" s="363"/>
      <c r="BC118" s="363"/>
      <c r="BD118" s="363"/>
      <c r="BE118" s="363"/>
      <c r="BF118" s="363"/>
      <c r="BG118" s="363"/>
      <c r="BH118" s="363"/>
      <c r="BI118" s="363"/>
      <c r="BJ118" s="363"/>
      <c r="BK118" s="363"/>
      <c r="BL118" s="363"/>
      <c r="BM118" s="363"/>
      <c r="BN118" s="363"/>
      <c r="BO118" s="363"/>
      <c r="BP118" s="363"/>
      <c r="BQ118" s="363"/>
      <c r="BR118" s="363"/>
      <c r="BS118" s="363"/>
    </row>
    <row r="119" spans="1:77" s="362" customFormat="1" ht="81" x14ac:dyDescent="0.2">
      <c r="A119" s="349">
        <v>7</v>
      </c>
      <c r="B119" s="345" t="s">
        <v>161</v>
      </c>
      <c r="C119" s="349"/>
      <c r="D119" s="360" t="s">
        <v>159</v>
      </c>
      <c r="E119" s="348" t="s">
        <v>162</v>
      </c>
      <c r="F119" s="447" t="s">
        <v>510</v>
      </c>
      <c r="G119" s="443" t="s">
        <v>159</v>
      </c>
      <c r="H119" s="348"/>
      <c r="I119" s="477">
        <v>1936</v>
      </c>
      <c r="J119" s="478">
        <v>1</v>
      </c>
      <c r="K119" s="350" t="s">
        <v>330</v>
      </c>
      <c r="L119" s="349">
        <v>1</v>
      </c>
      <c r="M119" s="349"/>
      <c r="O119" s="363"/>
      <c r="P119" s="363"/>
      <c r="Q119" s="363"/>
      <c r="R119" s="363"/>
      <c r="S119" s="363"/>
      <c r="T119" s="363"/>
      <c r="U119" s="363"/>
      <c r="V119" s="363"/>
      <c r="W119" s="363"/>
      <c r="X119" s="363"/>
      <c r="Y119" s="363"/>
      <c r="Z119" s="363"/>
      <c r="AA119" s="363"/>
      <c r="AB119" s="363"/>
      <c r="AC119" s="363"/>
      <c r="AD119" s="363"/>
      <c r="AE119" s="363"/>
      <c r="AF119" s="363"/>
      <c r="AG119" s="363"/>
      <c r="AH119" s="363"/>
      <c r="AI119" s="363"/>
      <c r="AJ119" s="363"/>
      <c r="AK119" s="363"/>
      <c r="AL119" s="363"/>
      <c r="AM119" s="363"/>
      <c r="AN119" s="363"/>
      <c r="AO119" s="363"/>
      <c r="AP119" s="363"/>
      <c r="AQ119" s="363"/>
      <c r="AR119" s="363"/>
      <c r="AS119" s="363"/>
      <c r="AT119" s="363"/>
      <c r="AU119" s="363"/>
      <c r="AV119" s="363"/>
      <c r="AW119" s="363"/>
      <c r="AX119" s="363"/>
      <c r="AY119" s="363"/>
      <c r="AZ119" s="363"/>
      <c r="BA119" s="363"/>
      <c r="BB119" s="363"/>
      <c r="BC119" s="363"/>
      <c r="BD119" s="363"/>
      <c r="BE119" s="363"/>
      <c r="BF119" s="363"/>
      <c r="BG119" s="363"/>
      <c r="BH119" s="363"/>
      <c r="BI119" s="363"/>
      <c r="BJ119" s="363"/>
      <c r="BK119" s="363"/>
      <c r="BL119" s="363"/>
      <c r="BM119" s="363"/>
      <c r="BN119" s="363"/>
      <c r="BO119" s="363"/>
      <c r="BP119" s="363"/>
      <c r="BQ119" s="363"/>
      <c r="BR119" s="363"/>
      <c r="BS119" s="363"/>
    </row>
    <row r="120" spans="1:77" s="362" customFormat="1" x14ac:dyDescent="0.2">
      <c r="A120" s="349"/>
      <c r="B120" s="345"/>
      <c r="C120" s="349"/>
      <c r="D120" s="360"/>
      <c r="E120" s="348"/>
      <c r="F120" s="447"/>
      <c r="G120" s="443"/>
      <c r="H120" s="348"/>
      <c r="I120" s="477"/>
      <c r="J120" s="478"/>
      <c r="K120" s="350"/>
      <c r="L120" s="349"/>
      <c r="M120" s="349"/>
      <c r="O120" s="363"/>
      <c r="P120" s="363"/>
      <c r="Q120" s="363"/>
      <c r="R120" s="363"/>
      <c r="S120" s="363"/>
      <c r="T120" s="363"/>
      <c r="U120" s="363"/>
      <c r="V120" s="363"/>
      <c r="W120" s="363"/>
      <c r="X120" s="363"/>
      <c r="Y120" s="363"/>
      <c r="Z120" s="363"/>
      <c r="AA120" s="363"/>
      <c r="AB120" s="363"/>
      <c r="AC120" s="363"/>
      <c r="AD120" s="363"/>
      <c r="AE120" s="363"/>
      <c r="AF120" s="363"/>
      <c r="AG120" s="363"/>
      <c r="AH120" s="363"/>
      <c r="AI120" s="363"/>
      <c r="AJ120" s="363"/>
      <c r="AK120" s="363"/>
      <c r="AL120" s="363"/>
      <c r="AM120" s="363"/>
      <c r="AN120" s="363"/>
      <c r="AO120" s="363"/>
      <c r="AP120" s="363"/>
      <c r="AQ120" s="363"/>
      <c r="AR120" s="363"/>
      <c r="AS120" s="363"/>
      <c r="AT120" s="363"/>
      <c r="AU120" s="363"/>
      <c r="AV120" s="363"/>
      <c r="AW120" s="363"/>
      <c r="AX120" s="363"/>
      <c r="AY120" s="363"/>
      <c r="AZ120" s="363"/>
      <c r="BA120" s="363"/>
      <c r="BB120" s="363"/>
      <c r="BC120" s="363"/>
      <c r="BD120" s="363"/>
      <c r="BE120" s="363"/>
      <c r="BF120" s="363"/>
      <c r="BG120" s="363"/>
      <c r="BH120" s="363"/>
      <c r="BI120" s="363"/>
      <c r="BJ120" s="363"/>
      <c r="BK120" s="363"/>
      <c r="BL120" s="363"/>
      <c r="BM120" s="363"/>
      <c r="BN120" s="363"/>
      <c r="BO120" s="363"/>
      <c r="BP120" s="363"/>
      <c r="BQ120" s="363"/>
      <c r="BR120" s="363"/>
      <c r="BS120" s="363"/>
    </row>
    <row r="121" spans="1:77" s="362" customFormat="1" x14ac:dyDescent="0.2">
      <c r="A121" s="349"/>
      <c r="B121" s="345"/>
      <c r="C121" s="349"/>
      <c r="D121" s="448"/>
      <c r="E121" s="348"/>
      <c r="F121" s="447"/>
      <c r="G121" s="443"/>
      <c r="H121" s="348"/>
      <c r="I121" s="477"/>
      <c r="J121" s="478"/>
      <c r="K121" s="350"/>
      <c r="L121" s="349"/>
      <c r="M121" s="349"/>
      <c r="O121" s="363"/>
      <c r="P121" s="363"/>
      <c r="Q121" s="363"/>
      <c r="R121" s="363"/>
      <c r="S121" s="363"/>
      <c r="T121" s="363"/>
      <c r="U121" s="363"/>
      <c r="V121" s="363"/>
      <c r="W121" s="363"/>
      <c r="X121" s="363"/>
      <c r="Y121" s="363"/>
      <c r="Z121" s="363"/>
      <c r="AA121" s="363"/>
      <c r="AB121" s="363"/>
      <c r="AC121" s="363"/>
      <c r="AD121" s="363"/>
      <c r="AE121" s="363"/>
      <c r="AF121" s="363"/>
      <c r="AG121" s="363"/>
      <c r="AH121" s="363"/>
      <c r="AI121" s="363"/>
      <c r="AJ121" s="363"/>
      <c r="AK121" s="363"/>
      <c r="AL121" s="363"/>
      <c r="AM121" s="363"/>
      <c r="AN121" s="363"/>
      <c r="AO121" s="363"/>
      <c r="AP121" s="363"/>
      <c r="AQ121" s="363"/>
      <c r="AR121" s="363"/>
      <c r="AS121" s="363"/>
      <c r="AT121" s="363"/>
      <c r="AU121" s="363"/>
      <c r="AV121" s="363"/>
      <c r="AW121" s="363"/>
      <c r="AX121" s="363"/>
      <c r="AY121" s="363"/>
      <c r="AZ121" s="363"/>
      <c r="BA121" s="363"/>
      <c r="BB121" s="363"/>
      <c r="BC121" s="363"/>
      <c r="BD121" s="363"/>
      <c r="BE121" s="363"/>
      <c r="BF121" s="363"/>
      <c r="BG121" s="363"/>
      <c r="BH121" s="363"/>
      <c r="BI121" s="363"/>
      <c r="BJ121" s="363"/>
      <c r="BK121" s="363"/>
      <c r="BL121" s="363"/>
      <c r="BM121" s="363"/>
      <c r="BN121" s="363"/>
      <c r="BO121" s="363"/>
      <c r="BP121" s="363"/>
      <c r="BQ121" s="363"/>
      <c r="BR121" s="363"/>
      <c r="BS121" s="363"/>
    </row>
    <row r="122" spans="1:77" s="362" customFormat="1" x14ac:dyDescent="0.2">
      <c r="A122" s="349"/>
      <c r="B122" s="345"/>
      <c r="C122" s="344"/>
      <c r="D122" s="347"/>
      <c r="E122" s="348"/>
      <c r="F122" s="447"/>
      <c r="G122" s="443"/>
      <c r="H122" s="348"/>
      <c r="I122" s="477"/>
      <c r="J122" s="478"/>
      <c r="K122" s="350"/>
      <c r="L122" s="349"/>
      <c r="M122" s="349"/>
      <c r="O122" s="363"/>
      <c r="P122" s="363"/>
      <c r="Q122" s="363"/>
      <c r="R122" s="363"/>
      <c r="S122" s="363"/>
      <c r="T122" s="363"/>
      <c r="U122" s="363"/>
      <c r="V122" s="363"/>
      <c r="W122" s="363"/>
      <c r="X122" s="363"/>
      <c r="Y122" s="363"/>
      <c r="Z122" s="363"/>
      <c r="AA122" s="363"/>
      <c r="AB122" s="363"/>
      <c r="AC122" s="363"/>
      <c r="AD122" s="363"/>
      <c r="AE122" s="363"/>
      <c r="AF122" s="363"/>
      <c r="AG122" s="363"/>
      <c r="AH122" s="363"/>
      <c r="AI122" s="363"/>
      <c r="AJ122" s="363"/>
      <c r="AK122" s="363"/>
      <c r="AL122" s="363"/>
      <c r="AM122" s="363"/>
      <c r="AN122" s="363"/>
      <c r="AO122" s="363"/>
      <c r="AP122" s="363"/>
      <c r="AQ122" s="363"/>
      <c r="AR122" s="363"/>
      <c r="AS122" s="363"/>
      <c r="AT122" s="363"/>
      <c r="AU122" s="363"/>
      <c r="AV122" s="363"/>
      <c r="AW122" s="363"/>
      <c r="AX122" s="363"/>
      <c r="AY122" s="363"/>
      <c r="AZ122" s="363"/>
      <c r="BA122" s="363"/>
      <c r="BB122" s="363"/>
      <c r="BC122" s="363"/>
      <c r="BD122" s="363"/>
      <c r="BE122" s="363"/>
      <c r="BF122" s="363"/>
      <c r="BG122" s="363"/>
      <c r="BH122" s="363"/>
      <c r="BI122" s="363"/>
      <c r="BJ122" s="363"/>
      <c r="BK122" s="363"/>
      <c r="BL122" s="363"/>
      <c r="BM122" s="363"/>
      <c r="BN122" s="363"/>
      <c r="BO122" s="363"/>
      <c r="BP122" s="363"/>
      <c r="BQ122" s="363"/>
      <c r="BR122" s="363"/>
      <c r="BS122" s="363"/>
    </row>
    <row r="123" spans="1:77" s="351" customFormat="1" x14ac:dyDescent="0.2">
      <c r="A123" s="349"/>
      <c r="B123" s="345"/>
      <c r="C123" s="344"/>
      <c r="D123" s="347"/>
      <c r="E123" s="348"/>
      <c r="F123" s="447"/>
      <c r="G123" s="443"/>
      <c r="H123" s="348"/>
      <c r="I123" s="477"/>
      <c r="J123" s="478"/>
      <c r="K123" s="350"/>
      <c r="L123" s="349"/>
      <c r="M123" s="349"/>
      <c r="O123" s="352"/>
      <c r="P123" s="352"/>
      <c r="Q123" s="352"/>
      <c r="R123" s="352"/>
      <c r="S123" s="352"/>
      <c r="T123" s="352"/>
      <c r="U123" s="352"/>
      <c r="V123" s="352"/>
      <c r="W123" s="352"/>
      <c r="X123" s="352"/>
      <c r="Y123" s="352"/>
      <c r="Z123" s="352"/>
      <c r="AA123" s="352"/>
      <c r="AB123" s="352"/>
      <c r="AC123" s="352"/>
      <c r="AD123" s="352"/>
      <c r="AE123" s="352"/>
      <c r="AF123" s="352"/>
      <c r="AG123" s="352"/>
      <c r="AH123" s="352"/>
      <c r="AI123" s="352"/>
      <c r="AJ123" s="352"/>
      <c r="AK123" s="352"/>
      <c r="AL123" s="352"/>
      <c r="AM123" s="352"/>
      <c r="AN123" s="352"/>
      <c r="AO123" s="352"/>
      <c r="AP123" s="352"/>
      <c r="AQ123" s="352"/>
      <c r="AR123" s="352"/>
      <c r="AS123" s="352"/>
      <c r="AT123" s="352"/>
      <c r="AU123" s="352"/>
      <c r="AV123" s="352"/>
      <c r="AW123" s="352"/>
      <c r="AX123" s="352"/>
      <c r="AY123" s="352"/>
      <c r="AZ123" s="352"/>
      <c r="BA123" s="352"/>
      <c r="BB123" s="352"/>
      <c r="BC123" s="352"/>
      <c r="BD123" s="352"/>
      <c r="BE123" s="352"/>
      <c r="BF123" s="352"/>
      <c r="BG123" s="352"/>
      <c r="BH123" s="352"/>
      <c r="BI123" s="352"/>
      <c r="BJ123" s="352"/>
      <c r="BK123" s="352"/>
      <c r="BL123" s="352"/>
      <c r="BM123" s="352"/>
      <c r="BN123" s="352"/>
      <c r="BO123" s="352"/>
      <c r="BP123" s="352"/>
      <c r="BQ123" s="352"/>
      <c r="BR123" s="352"/>
      <c r="BS123" s="352"/>
    </row>
    <row r="124" spans="1:77" ht="18" customHeight="1" x14ac:dyDescent="0.2">
      <c r="A124" s="353"/>
      <c r="B124" s="354"/>
      <c r="C124" s="355">
        <v>0</v>
      </c>
      <c r="D124" s="356">
        <v>1</v>
      </c>
      <c r="E124" s="357"/>
      <c r="F124" s="358"/>
      <c r="G124" s="358"/>
      <c r="H124" s="358"/>
      <c r="I124" s="364">
        <f>SUM(I118:I123)</f>
        <v>2992</v>
      </c>
      <c r="J124" s="364">
        <f>SUM(J118:J123)</f>
        <v>4</v>
      </c>
      <c r="K124" s="359"/>
      <c r="L124" s="364">
        <f>SUM(L118:L123)</f>
        <v>7</v>
      </c>
      <c r="M124" s="364">
        <f>SUM(M118:M123)</f>
        <v>0</v>
      </c>
      <c r="O124" s="330"/>
      <c r="P124" s="330"/>
      <c r="Q124" s="330"/>
      <c r="R124" s="330"/>
      <c r="S124" s="330"/>
      <c r="T124" s="330"/>
      <c r="U124" s="330"/>
      <c r="V124" s="330"/>
      <c r="W124" s="330"/>
      <c r="X124" s="330"/>
      <c r="Y124" s="330"/>
      <c r="Z124" s="330"/>
      <c r="AA124" s="330"/>
      <c r="AB124" s="330"/>
      <c r="AC124" s="330"/>
      <c r="AD124" s="330"/>
      <c r="AE124" s="330"/>
      <c r="AF124" s="330"/>
      <c r="AG124" s="330"/>
      <c r="AH124" s="330"/>
      <c r="AI124" s="330"/>
      <c r="AJ124" s="330"/>
      <c r="AK124" s="330"/>
      <c r="AL124" s="330"/>
      <c r="AM124" s="330"/>
      <c r="AN124" s="330"/>
      <c r="AO124" s="330"/>
      <c r="AP124" s="330"/>
      <c r="AQ124" s="330"/>
      <c r="AR124" s="330"/>
      <c r="AS124" s="330"/>
      <c r="AT124" s="330"/>
      <c r="AU124" s="330"/>
      <c r="AV124" s="330"/>
      <c r="AW124" s="330"/>
      <c r="AX124" s="330"/>
      <c r="AY124" s="330"/>
      <c r="AZ124" s="330"/>
      <c r="BA124" s="330"/>
      <c r="BB124" s="330"/>
      <c r="BC124" s="330"/>
      <c r="BD124" s="330"/>
      <c r="BE124" s="330"/>
      <c r="BF124" s="330"/>
      <c r="BG124" s="330"/>
      <c r="BH124" s="330"/>
      <c r="BI124" s="330"/>
      <c r="BJ124" s="330"/>
      <c r="BK124" s="330"/>
      <c r="BL124" s="330"/>
      <c r="BM124" s="330"/>
      <c r="BN124" s="330"/>
      <c r="BO124" s="330"/>
      <c r="BP124" s="330"/>
      <c r="BQ124" s="330"/>
      <c r="BR124" s="330"/>
      <c r="BS124" s="330"/>
    </row>
    <row r="125" spans="1:77" ht="18" customHeight="1" x14ac:dyDescent="0.2">
      <c r="A125" s="353"/>
      <c r="B125" s="354"/>
      <c r="C125" s="364">
        <f>C25+C47+C68+C89+C106+C124</f>
        <v>8</v>
      </c>
      <c r="D125" s="364">
        <f>D25+D47+D68+D89+D106+D124</f>
        <v>29</v>
      </c>
      <c r="E125" s="357"/>
      <c r="F125" s="358"/>
      <c r="G125" s="358"/>
      <c r="H125" s="358"/>
      <c r="I125" s="364">
        <f>I25+I47+I68+I89+I106+I124</f>
        <v>9859</v>
      </c>
      <c r="J125" s="364">
        <f>J25+J47+J68+J89+J106+J124</f>
        <v>2194</v>
      </c>
      <c r="K125" s="359"/>
      <c r="L125" s="364">
        <f>L25+L47+L68+L89+L106+L124</f>
        <v>336</v>
      </c>
      <c r="M125" s="364">
        <f>M25+M47+M68+M89+M106+M124</f>
        <v>0</v>
      </c>
      <c r="O125" s="330"/>
      <c r="P125" s="330"/>
      <c r="Q125" s="330"/>
      <c r="R125" s="330"/>
      <c r="S125" s="330"/>
      <c r="T125" s="330"/>
      <c r="U125" s="330"/>
      <c r="V125" s="330"/>
      <c r="W125" s="330"/>
      <c r="X125" s="330"/>
      <c r="Y125" s="330"/>
      <c r="Z125" s="330"/>
      <c r="AA125" s="330"/>
      <c r="AB125" s="330"/>
      <c r="AC125" s="330"/>
      <c r="AD125" s="330"/>
      <c r="AE125" s="330"/>
      <c r="AF125" s="330"/>
      <c r="AG125" s="330"/>
      <c r="AH125" s="330"/>
      <c r="AI125" s="330"/>
      <c r="AJ125" s="330"/>
      <c r="AK125" s="330"/>
      <c r="AL125" s="330"/>
      <c r="AM125" s="330"/>
      <c r="AN125" s="330"/>
      <c r="AO125" s="330"/>
      <c r="AP125" s="330"/>
      <c r="AQ125" s="330"/>
      <c r="AR125" s="330"/>
      <c r="AS125" s="330"/>
      <c r="AT125" s="330"/>
      <c r="AU125" s="330"/>
      <c r="AV125" s="330"/>
      <c r="AW125" s="330"/>
      <c r="AX125" s="330"/>
      <c r="AY125" s="330"/>
      <c r="AZ125" s="330"/>
      <c r="BA125" s="330"/>
      <c r="BB125" s="330"/>
      <c r="BC125" s="330"/>
      <c r="BD125" s="330"/>
      <c r="BE125" s="330"/>
      <c r="BF125" s="330"/>
      <c r="BG125" s="330"/>
      <c r="BH125" s="330"/>
      <c r="BI125" s="330"/>
      <c r="BJ125" s="330"/>
      <c r="BK125" s="330"/>
      <c r="BL125" s="330"/>
      <c r="BM125" s="330"/>
      <c r="BN125" s="330"/>
      <c r="BO125" s="330"/>
      <c r="BP125" s="330"/>
      <c r="BQ125" s="330"/>
      <c r="BR125" s="330"/>
      <c r="BS125" s="330"/>
    </row>
  </sheetData>
  <mergeCells count="7">
    <mergeCell ref="A90:M90"/>
    <mergeCell ref="A107:M107"/>
    <mergeCell ref="K12:K24"/>
    <mergeCell ref="K37:K46"/>
    <mergeCell ref="K59:K67"/>
    <mergeCell ref="K80:K88"/>
    <mergeCell ref="K101:K105"/>
  </mergeCells>
  <printOptions horizontalCentered="1" verticalCentered="1"/>
  <pageMargins left="0.27559055118110237" right="0.27559055118110237" top="0.59055118110236227" bottom="0.59055118110236227" header="0.51181102362204722" footer="0.51181102362204722"/>
  <pageSetup scale="73" fitToHeight="0" orientation="landscape" horizontalDpi="4294967292" verticalDpi="4294967292" r:id="rId1"/>
  <headerFooter alignWithMargins="0">
    <oddHeader xml:space="preserve">&amp;C   </oddHeader>
  </headerFooter>
  <rowBreaks count="5" manualBreakCount="5">
    <brk id="25" max="12" man="1"/>
    <brk id="47" max="12" man="1"/>
    <brk id="68" max="12" man="1"/>
    <brk id="89" max="12" man="1"/>
    <brk id="10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5</vt:i4>
      </vt:variant>
    </vt:vector>
  </HeadingPairs>
  <TitlesOfParts>
    <vt:vector size="18" baseType="lpstr">
      <vt:lpstr>E-I-1</vt:lpstr>
      <vt:lpstr>E-I-2</vt:lpstr>
      <vt:lpstr>E-II</vt:lpstr>
      <vt:lpstr>E-III-1</vt:lpstr>
      <vt:lpstr>E-III-2</vt:lpstr>
      <vt:lpstr>E-IV</vt:lpstr>
      <vt:lpstr>E-V</vt:lpstr>
      <vt:lpstr>E-VI</vt:lpstr>
      <vt:lpstr>E-VII</vt:lpstr>
      <vt:lpstr>E-VIII</vt:lpstr>
      <vt:lpstr>E-IX</vt:lpstr>
      <vt:lpstr>E-X</vt:lpstr>
      <vt:lpstr>Indicadores</vt:lpstr>
      <vt:lpstr>'E-III-1'!Área_de_impresión</vt:lpstr>
      <vt:lpstr>'E-IX'!Área_de_impresión</vt:lpstr>
      <vt:lpstr>'E-VI'!Área_de_impresión</vt:lpstr>
      <vt:lpstr>'E-VII'!Área_de_impresión</vt:lpstr>
      <vt:lpstr>Indicadores!Área_de_impresión</vt:lpstr>
    </vt:vector>
  </TitlesOfParts>
  <Company>Inst. Nal. de Perinatología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INPer</dc:creator>
  <cp:lastModifiedBy>Estacion de Trabajo Org. de Programas Gub. 01</cp:lastModifiedBy>
  <cp:lastPrinted>2015-07-29T15:28:22Z</cp:lastPrinted>
  <dcterms:created xsi:type="dcterms:W3CDTF">1997-01-07T16:59:56Z</dcterms:created>
  <dcterms:modified xsi:type="dcterms:W3CDTF">2015-09-14T21:53:34Z</dcterms:modified>
</cp:coreProperties>
</file>